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22815" yWindow="495" windowWidth="29040" windowHeight="16440"/>
  </bookViews>
  <sheets>
    <sheet name="Rapport" sheetId="15" r:id="rId1"/>
    <sheet name="BILAN" sheetId="14" r:id="rId2"/>
    <sheet name="marins" sheetId="2" r:id="rId3"/>
    <sheet name="visité sans nids" sheetId="4" r:id="rId4"/>
    <sheet name="inaccessible" sheetId="12" r:id="rId5"/>
  </sheets>
  <definedNames>
    <definedName name="_xlnm._FilterDatabase" localSheetId="1" hidden="1">BILAN!$A$22:$AM$139</definedName>
    <definedName name="_xlnm._FilterDatabase" localSheetId="2" hidden="1">marins!$A$4:$B$4</definedName>
    <definedName name="_xlnm._FilterDatabase" localSheetId="3" hidden="1">'visité sans nids'!$A$4:$L$4</definedName>
  </definedNames>
  <calcPr calcId="114210"/>
</workbook>
</file>

<file path=xl/calcChain.xml><?xml version="1.0" encoding="utf-8"?>
<calcChain xmlns="http://schemas.openxmlformats.org/spreadsheetml/2006/main">
  <c r="Z139" i="14"/>
  <c r="Y139"/>
  <c r="X139"/>
  <c r="W139"/>
  <c r="V139"/>
  <c r="U139"/>
  <c r="T139"/>
  <c r="S139"/>
  <c r="R139"/>
  <c r="Q139"/>
  <c r="M139"/>
  <c r="L139"/>
  <c r="K139"/>
  <c r="J139"/>
  <c r="I139"/>
  <c r="H139"/>
  <c r="G139"/>
  <c r="F139"/>
  <c r="E139"/>
  <c r="D139"/>
  <c r="AE138"/>
  <c r="AD138"/>
  <c r="AC138"/>
  <c r="AB138"/>
  <c r="AA138"/>
  <c r="AE137"/>
  <c r="AD137"/>
  <c r="AC137"/>
  <c r="AB137"/>
  <c r="AA137"/>
  <c r="AE136"/>
  <c r="AD136"/>
  <c r="AC136"/>
  <c r="AB136"/>
  <c r="AA136"/>
  <c r="AE135"/>
  <c r="AD135"/>
  <c r="AC135"/>
  <c r="AB135"/>
  <c r="AA135"/>
  <c r="AE134"/>
  <c r="AD134"/>
  <c r="AC134"/>
  <c r="AB134"/>
  <c r="AA134"/>
  <c r="AE133"/>
  <c r="AD133"/>
  <c r="AC133"/>
  <c r="AB133"/>
  <c r="AA133"/>
  <c r="AE132"/>
  <c r="AD132"/>
  <c r="AC132"/>
  <c r="AB132"/>
  <c r="AA132"/>
  <c r="AE131"/>
  <c r="AD131"/>
  <c r="AC131"/>
  <c r="AB131"/>
  <c r="AA131"/>
  <c r="AE130"/>
  <c r="AD130"/>
  <c r="AC130"/>
  <c r="AB130"/>
  <c r="AA130"/>
  <c r="AE129"/>
  <c r="AD129"/>
  <c r="AC129"/>
  <c r="AB129"/>
  <c r="AA129"/>
  <c r="AE128"/>
  <c r="AD128"/>
  <c r="AC128"/>
  <c r="AB128"/>
  <c r="AA128"/>
  <c r="AE127"/>
  <c r="AD127"/>
  <c r="AC127"/>
  <c r="AB127"/>
  <c r="AA127"/>
  <c r="AE126"/>
  <c r="AD126"/>
  <c r="AC126"/>
  <c r="AB126"/>
  <c r="AA126"/>
  <c r="P126"/>
  <c r="O126"/>
  <c r="N126"/>
  <c r="AE125"/>
  <c r="AD125"/>
  <c r="AC125"/>
  <c r="AB125"/>
  <c r="AA125"/>
  <c r="P125"/>
  <c r="O125"/>
  <c r="N125"/>
  <c r="AE124"/>
  <c r="AD124"/>
  <c r="AC124"/>
  <c r="AB124"/>
  <c r="AA124"/>
  <c r="P124"/>
  <c r="O124"/>
  <c r="N124"/>
  <c r="AE123"/>
  <c r="AD123"/>
  <c r="AC123"/>
  <c r="AB123"/>
  <c r="AA123"/>
  <c r="P123"/>
  <c r="O123"/>
  <c r="N123"/>
  <c r="AE122"/>
  <c r="AD122"/>
  <c r="AC122"/>
  <c r="AB122"/>
  <c r="AA122"/>
  <c r="P122"/>
  <c r="O122"/>
  <c r="N122"/>
  <c r="AE121"/>
  <c r="AD121"/>
  <c r="AC121"/>
  <c r="AB121"/>
  <c r="AA121"/>
  <c r="P121"/>
  <c r="O121"/>
  <c r="N121"/>
  <c r="AE120"/>
  <c r="AD120"/>
  <c r="AC120"/>
  <c r="AB120"/>
  <c r="AA120"/>
  <c r="P120"/>
  <c r="O120"/>
  <c r="N120"/>
  <c r="AE119"/>
  <c r="AD119"/>
  <c r="AC119"/>
  <c r="AB119"/>
  <c r="AA119"/>
  <c r="P119"/>
  <c r="O119"/>
  <c r="N119"/>
  <c r="AE118"/>
  <c r="AD118"/>
  <c r="AC118"/>
  <c r="AB118"/>
  <c r="AA118"/>
  <c r="P118"/>
  <c r="O118"/>
  <c r="N118"/>
  <c r="AE117"/>
  <c r="AD117"/>
  <c r="AC117"/>
  <c r="AB117"/>
  <c r="AA117"/>
  <c r="P117"/>
  <c r="O117"/>
  <c r="N117"/>
  <c r="AE116"/>
  <c r="AD116"/>
  <c r="AC116"/>
  <c r="AB116"/>
  <c r="AA116"/>
  <c r="P116"/>
  <c r="O116"/>
  <c r="N116"/>
  <c r="AE115"/>
  <c r="AD115"/>
  <c r="AC115"/>
  <c r="AB115"/>
  <c r="AA115"/>
  <c r="P115"/>
  <c r="O115"/>
  <c r="N115"/>
  <c r="AE114"/>
  <c r="AD114"/>
  <c r="AC114"/>
  <c r="AB114"/>
  <c r="AA114"/>
  <c r="P114"/>
  <c r="O114"/>
  <c r="N114"/>
  <c r="AE113"/>
  <c r="AD113"/>
  <c r="AC113"/>
  <c r="AB113"/>
  <c r="AA113"/>
  <c r="P113"/>
  <c r="O113"/>
  <c r="N113"/>
  <c r="AE112"/>
  <c r="AD112"/>
  <c r="AC112"/>
  <c r="AB112"/>
  <c r="AA112"/>
  <c r="P112"/>
  <c r="O112"/>
  <c r="N112"/>
  <c r="AE111"/>
  <c r="AD111"/>
  <c r="AC111"/>
  <c r="AB111"/>
  <c r="AA111"/>
  <c r="P111"/>
  <c r="O111"/>
  <c r="N111"/>
  <c r="AE110"/>
  <c r="AD110"/>
  <c r="AC110"/>
  <c r="AB110"/>
  <c r="AA110"/>
  <c r="P110"/>
  <c r="O110"/>
  <c r="N110"/>
  <c r="AE109"/>
  <c r="AD109"/>
  <c r="AC109"/>
  <c r="AB109"/>
  <c r="AA109"/>
  <c r="P109"/>
  <c r="O109"/>
  <c r="N109"/>
  <c r="AE108"/>
  <c r="AD108"/>
  <c r="AC108"/>
  <c r="AB108"/>
  <c r="AA108"/>
  <c r="P108"/>
  <c r="O108"/>
  <c r="N108"/>
  <c r="AE107"/>
  <c r="AD107"/>
  <c r="AC107"/>
  <c r="AB107"/>
  <c r="AA107"/>
  <c r="P107"/>
  <c r="O107"/>
  <c r="N107"/>
  <c r="AE106"/>
  <c r="AD106"/>
  <c r="AC106"/>
  <c r="AB106"/>
  <c r="AA106"/>
  <c r="P106"/>
  <c r="O106"/>
  <c r="N106"/>
  <c r="AE105"/>
  <c r="AD105"/>
  <c r="AC105"/>
  <c r="AB105"/>
  <c r="AA105"/>
  <c r="P105"/>
  <c r="O105"/>
  <c r="N105"/>
  <c r="AE104"/>
  <c r="AD104"/>
  <c r="AC104"/>
  <c r="AB104"/>
  <c r="AA104"/>
  <c r="P104"/>
  <c r="O104"/>
  <c r="N104"/>
  <c r="AE103"/>
  <c r="AD103"/>
  <c r="AC103"/>
  <c r="AB103"/>
  <c r="AA103"/>
  <c r="P103"/>
  <c r="O103"/>
  <c r="N103"/>
  <c r="AE102"/>
  <c r="AD102"/>
  <c r="AC102"/>
  <c r="AB102"/>
  <c r="AA102"/>
  <c r="P102"/>
  <c r="O102"/>
  <c r="N102"/>
  <c r="AE101"/>
  <c r="AD101"/>
  <c r="AC101"/>
  <c r="AB101"/>
  <c r="AA101"/>
  <c r="P101"/>
  <c r="O101"/>
  <c r="N101"/>
  <c r="AE100"/>
  <c r="AD100"/>
  <c r="AC100"/>
  <c r="AB100"/>
  <c r="AA100"/>
  <c r="P100"/>
  <c r="O100"/>
  <c r="N100"/>
  <c r="AE99"/>
  <c r="AD99"/>
  <c r="AC99"/>
  <c r="AB99"/>
  <c r="AA99"/>
  <c r="P99"/>
  <c r="O99"/>
  <c r="N99"/>
  <c r="AE98"/>
  <c r="AD98"/>
  <c r="AC98"/>
  <c r="AB98"/>
  <c r="AA98"/>
  <c r="P98"/>
  <c r="O98"/>
  <c r="N98"/>
  <c r="AE97"/>
  <c r="AD97"/>
  <c r="AC97"/>
  <c r="AB97"/>
  <c r="AA97"/>
  <c r="P97"/>
  <c r="O97"/>
  <c r="N97"/>
  <c r="AE96"/>
  <c r="AD96"/>
  <c r="AC96"/>
  <c r="AB96"/>
  <c r="AA96"/>
  <c r="P96"/>
  <c r="O96"/>
  <c r="N96"/>
  <c r="AE95"/>
  <c r="AD95"/>
  <c r="AC95"/>
  <c r="AB95"/>
  <c r="AA95"/>
  <c r="P95"/>
  <c r="O95"/>
  <c r="N95"/>
  <c r="AE94"/>
  <c r="AD94"/>
  <c r="AC94"/>
  <c r="AB94"/>
  <c r="AA94"/>
  <c r="P94"/>
  <c r="O94"/>
  <c r="N94"/>
  <c r="AE93"/>
  <c r="AD93"/>
  <c r="AC93"/>
  <c r="AB93"/>
  <c r="AA93"/>
  <c r="P93"/>
  <c r="O93"/>
  <c r="N93"/>
  <c r="AE92"/>
  <c r="AD92"/>
  <c r="AC92"/>
  <c r="AB92"/>
  <c r="AA92"/>
  <c r="P92"/>
  <c r="O92"/>
  <c r="N92"/>
  <c r="AE91"/>
  <c r="AD91"/>
  <c r="AC91"/>
  <c r="AB91"/>
  <c r="AA91"/>
  <c r="P91"/>
  <c r="O91"/>
  <c r="N91"/>
  <c r="AE90"/>
  <c r="AD90"/>
  <c r="AC90"/>
  <c r="AB90"/>
  <c r="AA90"/>
  <c r="P90"/>
  <c r="O90"/>
  <c r="N90"/>
  <c r="AE89"/>
  <c r="AD89"/>
  <c r="AC89"/>
  <c r="AB89"/>
  <c r="AA89"/>
  <c r="P89"/>
  <c r="O89"/>
  <c r="N89"/>
  <c r="AE88"/>
  <c r="AD88"/>
  <c r="AC88"/>
  <c r="AB88"/>
  <c r="AA88"/>
  <c r="P88"/>
  <c r="O88"/>
  <c r="N88"/>
  <c r="AE87"/>
  <c r="AD87"/>
  <c r="AC87"/>
  <c r="AB87"/>
  <c r="AA87"/>
  <c r="P87"/>
  <c r="O87"/>
  <c r="N87"/>
  <c r="AE86"/>
  <c r="AD86"/>
  <c r="AC86"/>
  <c r="AB86"/>
  <c r="AA86"/>
  <c r="P86"/>
  <c r="O86"/>
  <c r="N86"/>
  <c r="AE85"/>
  <c r="AD85"/>
  <c r="AC85"/>
  <c r="AB85"/>
  <c r="AA85"/>
  <c r="P85"/>
  <c r="O85"/>
  <c r="N85"/>
  <c r="AE84"/>
  <c r="AD84"/>
  <c r="AC84"/>
  <c r="AB84"/>
  <c r="AA84"/>
  <c r="P84"/>
  <c r="O84"/>
  <c r="N84"/>
  <c r="AE83"/>
  <c r="AD83"/>
  <c r="AC83"/>
  <c r="AB83"/>
  <c r="AA83"/>
  <c r="P83"/>
  <c r="O83"/>
  <c r="N83"/>
  <c r="AE82"/>
  <c r="AD82"/>
  <c r="AC82"/>
  <c r="AB82"/>
  <c r="AA82"/>
  <c r="P82"/>
  <c r="O82"/>
  <c r="N82"/>
  <c r="AE81"/>
  <c r="AD81"/>
  <c r="AC81"/>
  <c r="AB81"/>
  <c r="AA81"/>
  <c r="P81"/>
  <c r="O81"/>
  <c r="N81"/>
  <c r="AE80"/>
  <c r="AD80"/>
  <c r="AC80"/>
  <c r="AB80"/>
  <c r="AA80"/>
  <c r="P80"/>
  <c r="O80"/>
  <c r="N80"/>
  <c r="AE79"/>
  <c r="AD79"/>
  <c r="AC79"/>
  <c r="AB79"/>
  <c r="AA79"/>
  <c r="P79"/>
  <c r="O79"/>
  <c r="N79"/>
  <c r="AE78"/>
  <c r="AD78"/>
  <c r="AC78"/>
  <c r="AB78"/>
  <c r="AA78"/>
  <c r="P78"/>
  <c r="O78"/>
  <c r="N78"/>
  <c r="AE77"/>
  <c r="AD77"/>
  <c r="AC77"/>
  <c r="AB77"/>
  <c r="AA77"/>
  <c r="P77"/>
  <c r="O77"/>
  <c r="N77"/>
  <c r="AE76"/>
  <c r="AD76"/>
  <c r="AC76"/>
  <c r="AB76"/>
  <c r="AA76"/>
  <c r="P76"/>
  <c r="O76"/>
  <c r="N76"/>
  <c r="AE75"/>
  <c r="AD75"/>
  <c r="AC75"/>
  <c r="AB75"/>
  <c r="AA75"/>
  <c r="P75"/>
  <c r="O75"/>
  <c r="N75"/>
  <c r="AE74"/>
  <c r="AD74"/>
  <c r="AC74"/>
  <c r="AB74"/>
  <c r="AA74"/>
  <c r="P74"/>
  <c r="O74"/>
  <c r="N74"/>
  <c r="AE73"/>
  <c r="AD73"/>
  <c r="AC73"/>
  <c r="AB73"/>
  <c r="AA73"/>
  <c r="P73"/>
  <c r="O73"/>
  <c r="N73"/>
  <c r="AE72"/>
  <c r="AD72"/>
  <c r="AC72"/>
  <c r="AB72"/>
  <c r="AA72"/>
  <c r="P72"/>
  <c r="O72"/>
  <c r="N72"/>
  <c r="AE71"/>
  <c r="AD71"/>
  <c r="AC71"/>
  <c r="AB71"/>
  <c r="AA71"/>
  <c r="P71"/>
  <c r="O71"/>
  <c r="N71"/>
  <c r="AE70"/>
  <c r="AD70"/>
  <c r="AC70"/>
  <c r="AB70"/>
  <c r="AA70"/>
  <c r="P70"/>
  <c r="O70"/>
  <c r="N70"/>
  <c r="AE69"/>
  <c r="AD69"/>
  <c r="AC69"/>
  <c r="AB69"/>
  <c r="AA69"/>
  <c r="P69"/>
  <c r="O69"/>
  <c r="N69"/>
  <c r="AE68"/>
  <c r="AD68"/>
  <c r="AC68"/>
  <c r="AB68"/>
  <c r="AA68"/>
  <c r="P68"/>
  <c r="O68"/>
  <c r="N68"/>
  <c r="AE67"/>
  <c r="AD67"/>
  <c r="AC67"/>
  <c r="AB67"/>
  <c r="AA67"/>
  <c r="P67"/>
  <c r="O67"/>
  <c r="N67"/>
  <c r="AE66"/>
  <c r="AD66"/>
  <c r="AC66"/>
  <c r="AB66"/>
  <c r="AA66"/>
  <c r="P66"/>
  <c r="O66"/>
  <c r="N66"/>
  <c r="AE65"/>
  <c r="AD65"/>
  <c r="AC65"/>
  <c r="AB65"/>
  <c r="AA65"/>
  <c r="P65"/>
  <c r="O65"/>
  <c r="N65"/>
  <c r="AE64"/>
  <c r="AD64"/>
  <c r="AC64"/>
  <c r="AB64"/>
  <c r="AA64"/>
  <c r="P64"/>
  <c r="O64"/>
  <c r="N64"/>
  <c r="AE63"/>
  <c r="AD63"/>
  <c r="AC63"/>
  <c r="AB63"/>
  <c r="AA63"/>
  <c r="P63"/>
  <c r="O63"/>
  <c r="N63"/>
  <c r="AE62"/>
  <c r="AD62"/>
  <c r="AC62"/>
  <c r="AB62"/>
  <c r="AA62"/>
  <c r="P62"/>
  <c r="O62"/>
  <c r="N62"/>
  <c r="AE61"/>
  <c r="AD61"/>
  <c r="AC61"/>
  <c r="AB61"/>
  <c r="AA61"/>
  <c r="P61"/>
  <c r="O61"/>
  <c r="N61"/>
  <c r="AE60"/>
  <c r="AD60"/>
  <c r="AC60"/>
  <c r="AB60"/>
  <c r="AA60"/>
  <c r="P60"/>
  <c r="O60"/>
  <c r="N60"/>
  <c r="AE59"/>
  <c r="AD59"/>
  <c r="AC59"/>
  <c r="AB59"/>
  <c r="AA59"/>
  <c r="P59"/>
  <c r="O59"/>
  <c r="N59"/>
  <c r="AE58"/>
  <c r="AD58"/>
  <c r="AC58"/>
  <c r="AB58"/>
  <c r="AA58"/>
  <c r="P58"/>
  <c r="O58"/>
  <c r="N58"/>
  <c r="AE57"/>
  <c r="AD57"/>
  <c r="AC57"/>
  <c r="AB57"/>
  <c r="AA57"/>
  <c r="P57"/>
  <c r="O57"/>
  <c r="N57"/>
  <c r="AE56"/>
  <c r="AD56"/>
  <c r="AC56"/>
  <c r="AB56"/>
  <c r="AA56"/>
  <c r="P56"/>
  <c r="O56"/>
  <c r="N56"/>
  <c r="AE55"/>
  <c r="AD55"/>
  <c r="AC55"/>
  <c r="AB55"/>
  <c r="AA55"/>
  <c r="P55"/>
  <c r="O55"/>
  <c r="N55"/>
  <c r="AE54"/>
  <c r="AD54"/>
  <c r="AC54"/>
  <c r="AB54"/>
  <c r="AA54"/>
  <c r="P54"/>
  <c r="O54"/>
  <c r="N54"/>
  <c r="AE53"/>
  <c r="AD53"/>
  <c r="AC53"/>
  <c r="AB53"/>
  <c r="AA53"/>
  <c r="P53"/>
  <c r="O53"/>
  <c r="N53"/>
  <c r="AE52"/>
  <c r="AD52"/>
  <c r="AC52"/>
  <c r="AB52"/>
  <c r="AA52"/>
  <c r="P52"/>
  <c r="O52"/>
  <c r="N52"/>
  <c r="AE51"/>
  <c r="AD51"/>
  <c r="AC51"/>
  <c r="AB51"/>
  <c r="AA51"/>
  <c r="P51"/>
  <c r="O51"/>
  <c r="N51"/>
  <c r="AE50"/>
  <c r="AD50"/>
  <c r="AC50"/>
  <c r="AB50"/>
  <c r="AA50"/>
  <c r="P50"/>
  <c r="O50"/>
  <c r="N50"/>
  <c r="AE49"/>
  <c r="AD49"/>
  <c r="AC49"/>
  <c r="AB49"/>
  <c r="AA49"/>
  <c r="P49"/>
  <c r="O49"/>
  <c r="N49"/>
  <c r="AE48"/>
  <c r="AD48"/>
  <c r="AC48"/>
  <c r="AB48"/>
  <c r="AA48"/>
  <c r="P48"/>
  <c r="O48"/>
  <c r="N48"/>
  <c r="AE47"/>
  <c r="AD47"/>
  <c r="AC47"/>
  <c r="AB47"/>
  <c r="AA47"/>
  <c r="P47"/>
  <c r="O47"/>
  <c r="N47"/>
  <c r="AE46"/>
  <c r="AD46"/>
  <c r="AC46"/>
  <c r="AB46"/>
  <c r="AA46"/>
  <c r="P46"/>
  <c r="O46"/>
  <c r="N46"/>
  <c r="AE45"/>
  <c r="AD45"/>
  <c r="AC45"/>
  <c r="AB45"/>
  <c r="AA45"/>
  <c r="P45"/>
  <c r="O45"/>
  <c r="N45"/>
  <c r="AE44"/>
  <c r="AD44"/>
  <c r="AC44"/>
  <c r="AB44"/>
  <c r="AA44"/>
  <c r="P44"/>
  <c r="O44"/>
  <c r="N44"/>
  <c r="AE43"/>
  <c r="AD43"/>
  <c r="AC43"/>
  <c r="AB43"/>
  <c r="AA43"/>
  <c r="P43"/>
  <c r="O43"/>
  <c r="N43"/>
  <c r="AE42"/>
  <c r="AD42"/>
  <c r="AC42"/>
  <c r="AB42"/>
  <c r="AA42"/>
  <c r="P42"/>
  <c r="O42"/>
  <c r="N42"/>
  <c r="AE41"/>
  <c r="AD41"/>
  <c r="AC41"/>
  <c r="AB41"/>
  <c r="AA41"/>
  <c r="P41"/>
  <c r="O41"/>
  <c r="N41"/>
  <c r="AE40"/>
  <c r="AD40"/>
  <c r="AC40"/>
  <c r="AB40"/>
  <c r="AA40"/>
  <c r="P40"/>
  <c r="O40"/>
  <c r="N40"/>
  <c r="AE39"/>
  <c r="AD39"/>
  <c r="AC39"/>
  <c r="AB39"/>
  <c r="AA39"/>
  <c r="P39"/>
  <c r="O39"/>
  <c r="N39"/>
  <c r="AE38"/>
  <c r="AD38"/>
  <c r="AC38"/>
  <c r="AB38"/>
  <c r="AA38"/>
  <c r="P38"/>
  <c r="O38"/>
  <c r="N38"/>
  <c r="AE37"/>
  <c r="AD37"/>
  <c r="AC37"/>
  <c r="AB37"/>
  <c r="AA37"/>
  <c r="P37"/>
  <c r="O37"/>
  <c r="N37"/>
  <c r="AE36"/>
  <c r="AD36"/>
  <c r="AC36"/>
  <c r="AB36"/>
  <c r="AA36"/>
  <c r="P36"/>
  <c r="O36"/>
  <c r="N36"/>
  <c r="AE35"/>
  <c r="AD35"/>
  <c r="AC35"/>
  <c r="AB35"/>
  <c r="AA35"/>
  <c r="P35"/>
  <c r="O35"/>
  <c r="N35"/>
  <c r="AE34"/>
  <c r="AD34"/>
  <c r="AC34"/>
  <c r="AB34"/>
  <c r="AA34"/>
  <c r="P34"/>
  <c r="O34"/>
  <c r="N34"/>
  <c r="AE33"/>
  <c r="AD33"/>
  <c r="AC33"/>
  <c r="AB33"/>
  <c r="AA33"/>
  <c r="P33"/>
  <c r="O33"/>
  <c r="N33"/>
  <c r="AE32"/>
  <c r="AD32"/>
  <c r="AC32"/>
  <c r="AB32"/>
  <c r="AA32"/>
  <c r="P32"/>
  <c r="O32"/>
  <c r="N32"/>
  <c r="AE31"/>
  <c r="AD31"/>
  <c r="AC31"/>
  <c r="AB31"/>
  <c r="AA31"/>
  <c r="P31"/>
  <c r="O31"/>
  <c r="N31"/>
  <c r="AE30"/>
  <c r="AD30"/>
  <c r="AC30"/>
  <c r="AB30"/>
  <c r="AA30"/>
  <c r="P30"/>
  <c r="O30"/>
  <c r="N30"/>
  <c r="AE29"/>
  <c r="AD29"/>
  <c r="AC29"/>
  <c r="AB29"/>
  <c r="AA29"/>
  <c r="P29"/>
  <c r="O29"/>
  <c r="N29"/>
  <c r="AE28"/>
  <c r="AD28"/>
  <c r="AC28"/>
  <c r="AB28"/>
  <c r="AA28"/>
  <c r="P28"/>
  <c r="O28"/>
  <c r="N28"/>
  <c r="AE27"/>
  <c r="AD27"/>
  <c r="AC27"/>
  <c r="AB27"/>
  <c r="AA27"/>
  <c r="P27"/>
  <c r="O27"/>
  <c r="N27"/>
  <c r="AE26"/>
  <c r="AD26"/>
  <c r="AC26"/>
  <c r="AB26"/>
  <c r="AA26"/>
  <c r="P26"/>
  <c r="O26"/>
  <c r="N26"/>
  <c r="AE25"/>
  <c r="AD25"/>
  <c r="AC25"/>
  <c r="AB25"/>
  <c r="AA25"/>
  <c r="P25"/>
  <c r="O25"/>
  <c r="N25"/>
  <c r="AE24"/>
  <c r="AD24"/>
  <c r="AC24"/>
  <c r="AB24"/>
  <c r="AA24"/>
  <c r="P24"/>
  <c r="O24"/>
  <c r="N24"/>
  <c r="AE23"/>
  <c r="AD23"/>
  <c r="AC23"/>
  <c r="AB23"/>
  <c r="AA23"/>
  <c r="P23"/>
  <c r="O23"/>
  <c r="N23"/>
  <c r="AE139"/>
  <c r="P139"/>
  <c r="O139"/>
  <c r="N139"/>
  <c r="AA139"/>
  <c r="AB139"/>
  <c r="AC139"/>
  <c r="AD139"/>
</calcChain>
</file>

<file path=xl/sharedStrings.xml><?xml version="1.0" encoding="utf-8"?>
<sst xmlns="http://schemas.openxmlformats.org/spreadsheetml/2006/main" count="692" uniqueCount="475">
  <si>
    <t>ordre de passage</t>
  </si>
  <si>
    <t>marins</t>
  </si>
  <si>
    <t>inaccessible</t>
  </si>
  <si>
    <t>178 Boulevard Fernand Moureaux  14360 TROUVILLE SUR MER,</t>
  </si>
  <si>
    <t>11 avenue John Fitzgerald Kennedy 14360 TROUVILLE-SUR-MER,</t>
  </si>
  <si>
    <t>13 avenue John Fitzgerald Kennedy 14360 TROUVILLE-SUR-MER,</t>
  </si>
  <si>
    <t>24 rue Bon Secours 14360 TROUVILLE-SUR-MER,</t>
  </si>
  <si>
    <t>29 rue Victor Hugo 14360 TROUVILLE-SUR-MER,</t>
  </si>
  <si>
    <t>3 rue Denain 14360 TROUVILLE-SUR-MER,</t>
  </si>
  <si>
    <t>4 rue Soufflot 14360 TROUVILLE-SUR-MER,</t>
  </si>
  <si>
    <t>59 rue Guillaume le Conquerant 14360 TROUVILLE-SUR-MER,</t>
  </si>
  <si>
    <t>9 rue Charles Mozin 14360 TROUVILLE-SUR-MER,</t>
  </si>
  <si>
    <t>8 passage des dunes 14360 TROUVILLE-SUR-MER,</t>
  </si>
  <si>
    <t>Boulevard de la Cahotte 14360 TROUVILLE-SUR-MER,</t>
  </si>
  <si>
    <t>12 Rue ruelle desseaux 14360 TROUVILLE-SUR-MER,</t>
  </si>
  <si>
    <t>8 rue D'urville 14360 TROUVILLE-SUR-MER,</t>
  </si>
  <si>
    <t>48 boulevard d'hautpoul 14360 TROUVILLE-SUR-MER,</t>
  </si>
  <si>
    <t>5 rue du chancelier 14360 TROUVILLE SUR MER,</t>
  </si>
  <si>
    <t>1 rue saint Michel  14360 TROUVILLE SUR MER,</t>
  </si>
  <si>
    <t>24 rue du manoirs 14360 TROUVILLE SUR MER,</t>
  </si>
  <si>
    <t>44 rue de Paris 14360 TROUVILLE SUR MER,</t>
  </si>
  <si>
    <t>16 rue Carnot 14360 TROUVILLE-SUR-MER,</t>
  </si>
  <si>
    <t>24 Rue des Bains 14360 TROUVILLE-SUR-MER,</t>
  </si>
  <si>
    <t>38 Rue des Bains 14360 TROUVILLE-SUR-MER,</t>
  </si>
  <si>
    <t>1 Impasse Exmelin 14360 TROUVILLE-SUR-MER,</t>
  </si>
  <si>
    <t>1 Impasse Petit 14360 TROUVILLE-SUR-MER,</t>
  </si>
  <si>
    <t>2-10 Cite Malheux 14360 TROUVILLE-SUR-MER,</t>
  </si>
  <si>
    <t>7-9 Rue de la Chapelle 14360 TROUVILLE-SUR-MER,</t>
  </si>
  <si>
    <t>29 Rue Carnot 14360 TROUVILLE-SUR-MER,</t>
  </si>
  <si>
    <t>5 Rue des Jardins 14360 TROUVILLE-SUR-MER,</t>
  </si>
  <si>
    <t>88 Rue des Bains 14360 TROUVILLE-SUR-MER,</t>
  </si>
  <si>
    <t>6 Rue des Jardins 14360 TROUVILLE-SUR-MER,</t>
  </si>
  <si>
    <t>2 Rue des Rosiers 14360 TROUVILLE-SUR-MER,</t>
  </si>
  <si>
    <t>2 Rue Denain 14360 TROUVILLE-SUR-MER,</t>
  </si>
  <si>
    <t>21 Rue Victor Hugo 14360 TROUVILLE-SUR-MER,</t>
  </si>
  <si>
    <t>22 Rue Guillaume le Conquerant 14360 TROUVILLE-SUR-MER,</t>
  </si>
  <si>
    <t>41 Rue Guillaume le Conquerant 14360 TROUVILLE-SUR-MER,</t>
  </si>
  <si>
    <t>47 Rue des Sœurs de l'Hopital 14360 TROUVILLE-SUR-MER,</t>
  </si>
  <si>
    <t>3 Place Fernand Moureaux 14360 TROUVILLE-SUR-MER,</t>
  </si>
  <si>
    <t>39 Boulevard d'Hautpoul 14360 TROUVILLE-SUR-MER,</t>
  </si>
  <si>
    <t>25 Rue Carnot 14360 TROUVILLE-SUR-MER,</t>
  </si>
  <si>
    <t>16 Rue de la Crique 14360 TROUVILLE-SUR-MER,</t>
  </si>
  <si>
    <t>14 Rue Biesta Monrival 14360 TROUVILLE-SUR-MER,</t>
  </si>
  <si>
    <t>48 Boulevard Fernand Moureaux 14360 TROUVILLE-SUR-MER,</t>
  </si>
  <si>
    <t>42 Rue des Ecores 14360 TROUVILLE-SUR-MER,</t>
  </si>
  <si>
    <t>27 Rue Paul Besson 14360 TROUVILLE-SUR-MER,</t>
  </si>
  <si>
    <t>19 Rue Carnot 14360 TROUVILLE-SUR-MER,</t>
  </si>
  <si>
    <t>4 Rue Dumont d'Urville 14360 TROUVILLE-SUR-MER,</t>
  </si>
  <si>
    <t>37 Rue Guillaume le Conquérant 14360 TROUVILLE-SUR-MER,</t>
  </si>
  <si>
    <t>17 Rue Saint-Germain, 14360 Trouville-sur-Mer, France</t>
  </si>
  <si>
    <t>39 Rue Georges Clemenceau, 14360 Trouville-sur-Mer,</t>
  </si>
  <si>
    <t>136 Rue Général de Gaulle, 14360 Trouville-sur-Mer, France</t>
  </si>
  <si>
    <t>95 Rue des Bains, 14360 Trouville-sur-Mer, France</t>
  </si>
  <si>
    <t>65 Rue des Bains, 14360 Trouville-sur-Mer, France</t>
  </si>
  <si>
    <t>1 Rue de l'Église, 14360 Trouville-sur-Mer, France</t>
  </si>
  <si>
    <t>27 Rue Georges Clemenceau, 14360 Trouville-sur-Mer, France</t>
  </si>
  <si>
    <t>10 Rue Charles Mozin, 14360 Trouville-sur-Mer, France</t>
  </si>
  <si>
    <t>12 Rue de la Chapelle, 14360 Trouville-sur-Mer, France</t>
  </si>
  <si>
    <t>8 Rue des Rosiers, 14360 Trouville-sur-Mer, France</t>
  </si>
  <si>
    <t>adresse</t>
  </si>
  <si>
    <t>58  rue Guillaume  le Conquerant  14360 TROUVILLE SUR MER,</t>
  </si>
  <si>
    <t>156 Boulevard Fernand Moureaux 14360 TROUVILLE-SUR-MER,</t>
  </si>
  <si>
    <t>12 Rue Saint-Germain, 14360 Trouville-sur-Mer, France</t>
  </si>
  <si>
    <t>4 rue D'Orleans 14360 Trouville-sur-Mer</t>
  </si>
  <si>
    <t>32 Boulevard fernand Moureaux  14360 TROUVILLE SUR MER,</t>
  </si>
  <si>
    <t>4 Rue Sir Bertrand Russell 14360 TROUVILLE SUR MER,</t>
  </si>
  <si>
    <t>12 rue Charles Mozin 14360 TROUVILLE-SUR-MER,</t>
  </si>
  <si>
    <t>158 boulevard Fernand Moureaux 14360 TROUVILLE-SUR-MER,</t>
  </si>
  <si>
    <t>19 rue Victor Hugo 14360 TROUVILLE-SUR-MER,</t>
  </si>
  <si>
    <t>2 place Notre Dame 14360 TROUVILLE-SUR-MER,</t>
  </si>
  <si>
    <t>23 rue Bon Secours 14360 TROUVILLE-SUR-MER,</t>
  </si>
  <si>
    <t>63 rue d'Orleans 14360 TROUVILLE-SUR-MER,</t>
  </si>
  <si>
    <t>28 impasse Enseigne Millot  14360 TROUVILLE-SUR-MER,</t>
  </si>
  <si>
    <t>26 rue Rossini 14360 TROUVILLE-SUR-MER,</t>
  </si>
  <si>
    <t>32 Rue Bon Secours 14360 TROUVILLE-SUR-MER,</t>
  </si>
  <si>
    <t>39 Rue d'Orleans 14360 TROUVILLE-SUR-MER,</t>
  </si>
  <si>
    <t>8 Rue Soufflot 14360 TROUVILLE-SUR-MER,</t>
  </si>
  <si>
    <t>18 Rue de l'Abbe Bourgeois 14360 TROUVILLE-SUR-MER,</t>
  </si>
  <si>
    <t>34 Rue Rossini 14360 TROUVILLE-SUR-MER,</t>
  </si>
  <si>
    <t>1 Rue Georges Clemenceau, 14360 Trouville-sur-Mer, France</t>
  </si>
  <si>
    <t>20 Rue Biesta Monrival, 14360 Trouville-sur-Mer, France</t>
  </si>
  <si>
    <t>31 Rue Bon Secours, 14360 Trouville-sur-Mer</t>
  </si>
  <si>
    <t>31 Rue Victor Hugo, 14360 Trouville-sur-Mer, France</t>
  </si>
  <si>
    <t>37 Rue des Ecores, 14360 Trouville-sur-Mer, France</t>
  </si>
  <si>
    <t>3 Rue de la Chapelle, 14360 Trouville-sur-Mer, France</t>
  </si>
  <si>
    <t>9 Rue Dr Couturier, 14360 Trouville-sur-Mer, France</t>
  </si>
  <si>
    <t>22 rue de l'Enseigne Millot 14360 TROUVILLE-SUR-MER,</t>
  </si>
  <si>
    <t>Berges</t>
  </si>
  <si>
    <t>Eglise Notre-Dame</t>
  </si>
  <si>
    <t>Le haut Trouville</t>
  </si>
  <si>
    <t>Mairie</t>
  </si>
  <si>
    <t>Aquarium</t>
  </si>
  <si>
    <t>Casino</t>
  </si>
  <si>
    <t>2ème passage</t>
  </si>
  <si>
    <t>1er passage</t>
  </si>
  <si>
    <t xml:space="preserve">Nids traités par secteur  </t>
  </si>
  <si>
    <t>Nombre d'œufs traités</t>
  </si>
  <si>
    <t>Nombre de nids traité</t>
  </si>
  <si>
    <t>Nombre de toiture visitées</t>
  </si>
  <si>
    <t>Dates du 2ème passage</t>
  </si>
  <si>
    <t>Dates du 1er passage</t>
  </si>
  <si>
    <t>1+2</t>
  </si>
  <si>
    <t>2+1</t>
  </si>
  <si>
    <t>1+1</t>
  </si>
  <si>
    <t>Nids avec poussins (nombre de poussins)</t>
  </si>
  <si>
    <t>Nids avec œufs et Poussins (œuf + poussin)</t>
  </si>
  <si>
    <t>Nombre d’œufs par nid</t>
  </si>
  <si>
    <t>Nombre de nids vides</t>
  </si>
  <si>
    <t>Nombre de jeunes à l’envol</t>
  </si>
  <si>
    <t>Nombre total de nids construits</t>
  </si>
  <si>
    <t>Nombre de nids avec œufs</t>
  </si>
  <si>
    <t>Nombre d’oeufs traités</t>
  </si>
  <si>
    <t>TOTAL</t>
  </si>
  <si>
    <t>Nombre de nids non traités</t>
  </si>
  <si>
    <t>CONTENU DES NIDS</t>
  </si>
  <si>
    <t>Bilan</t>
  </si>
  <si>
    <t>Adresses</t>
  </si>
  <si>
    <t>ESPÈCE DE GOÉLAND</t>
  </si>
  <si>
    <t>Secteur</t>
  </si>
  <si>
    <t>Bilan de la campagne de stérilisation des œufs de Goélands argenté sur la commune de TROUVILLE-SUR-MER en 2021</t>
  </si>
  <si>
    <t>du 7 au 10 juin</t>
  </si>
  <si>
    <t>du 17 au 19 mai</t>
  </si>
  <si>
    <t xml:space="preserve"> Oeufs traités par secteur</t>
  </si>
  <si>
    <r>
      <t>1</t>
    </r>
    <r>
      <rPr>
        <b/>
        <vertAlign val="superscript"/>
        <sz val="10"/>
        <color indexed="8"/>
        <rFont val="Century Gothic"/>
        <family val="2"/>
      </rPr>
      <t>er</t>
    </r>
    <r>
      <rPr>
        <b/>
        <sz val="10"/>
        <color indexed="8"/>
        <rFont val="Century Gothic"/>
        <family val="2"/>
      </rPr>
      <t xml:space="preserve"> passage : 17 / 05 / 2021</t>
    </r>
  </si>
  <si>
    <r>
      <t>2</t>
    </r>
    <r>
      <rPr>
        <b/>
        <vertAlign val="superscript"/>
        <sz val="10"/>
        <color indexed="8"/>
        <rFont val="Century Gothic"/>
        <family val="2"/>
      </rPr>
      <t>è</t>
    </r>
    <r>
      <rPr>
        <b/>
        <sz val="10"/>
        <color indexed="8"/>
        <rFont val="Century Gothic"/>
        <family val="2"/>
      </rPr>
      <t xml:space="preserve"> passage : 07 / 06 / 2021</t>
    </r>
  </si>
  <si>
    <t>5 EGLISE NOTRE DAME</t>
  </si>
  <si>
    <t>1 CASINO</t>
  </si>
  <si>
    <t>6 BERGES</t>
  </si>
  <si>
    <t>2 AQUARIUM</t>
  </si>
  <si>
    <t>3 MAIRIE</t>
  </si>
  <si>
    <t>4 LE HAUT TROUVILLE</t>
  </si>
  <si>
    <t>Place Notre Dame  14360 TROUVILLE SUR MER,</t>
  </si>
  <si>
    <t>rue Notre Dame 14360 TROUVILLE SUR MER,</t>
  </si>
  <si>
    <t>Place Fernand Moureaux  14360 TROUVILLE SUR MER,</t>
  </si>
  <si>
    <t>rue d'estimauville 14360 TROUVILLE SUR MER,</t>
  </si>
  <si>
    <t>rue du manoir 14360 TROUVILLE SUR MER,</t>
  </si>
  <si>
    <t>Promenade des Planches 14360 TROUVILLE SUR MER,</t>
  </si>
  <si>
    <t>rue de la chapelle  14360 TROUVILLE SUR MER,</t>
  </si>
  <si>
    <t>Boulevard de la cahotte  14360 TROUVILLE SUR MER,</t>
  </si>
  <si>
    <t>164 boulevard Fernand Moureaux 14360 TROUVILLE SUR MER,</t>
  </si>
  <si>
    <t>5 rue d'estimauville 14360 TROUVILLE SUR MER,</t>
  </si>
  <si>
    <t>12 place Foch 14360 TROUVILLE-SUR-MER,</t>
  </si>
  <si>
    <t>16 place Foch 14360 TROUVILLE-SUR-MER,</t>
  </si>
  <si>
    <t>21 rue des Rosiers, 14360 TROUVILLE-SUR-MER,</t>
  </si>
  <si>
    <t>34 rue Georges Clemenceau, 14360 TROUVILLE-SUR-MER,</t>
  </si>
  <si>
    <t>36 rue Bon Secours, 14360 TROUVILLE-SUR-MER,</t>
  </si>
  <si>
    <t>4 place Foch 14360 TROUVILLE-SUR-MER,</t>
  </si>
  <si>
    <t>42 rue du General de Gaulle, 14360 Trouville-sur-Mer, digicode 02347</t>
  </si>
  <si>
    <t>57 rue d'Orleans, 14360 TROUVILLE-SUR-MER,</t>
  </si>
  <si>
    <t>59 avenue John Fitzgerald Kennedy 14360 TROUVILLE-SUR-MER,</t>
  </si>
  <si>
    <t>69 avenue John Fitzgerald Kennedy 14360 TROUVILLE-SUR-MER,</t>
  </si>
  <si>
    <t>7 rue de Paris, 14360 TROUVILLE-SUR-MER,</t>
  </si>
  <si>
    <t>Place Foch, 14360 TROUVILLE-SUR-MER,</t>
  </si>
  <si>
    <t>Rue Gustave Flaubert, 14360 TROUVILLE-SUR-MER,</t>
  </si>
  <si>
    <t>9 Ruelle Desseaux 14360 TROUVILLE SUR MER,</t>
  </si>
  <si>
    <t>131 rue du General de Gaulle 14360 TROUVILLE-SUR-MER,</t>
  </si>
  <si>
    <t>21-23 Rue Rossini 14360 TROUVILLE-SUR-MER,</t>
  </si>
  <si>
    <t>57 Ruelle Desseaux 14360 TROUVILLE-SUR-MER,</t>
  </si>
  <si>
    <t>59 Rue Mogador 14360 TROUVILLE-SUR-MER,</t>
  </si>
  <si>
    <t>169 Rue General de Gaulle 14360 TROUVILLE-SUR-MER,</t>
  </si>
  <si>
    <t>167 Rue General de Gaulle 14360 TROUVILLE-SUR-MER,</t>
  </si>
  <si>
    <t>20 Rue de Paris, 14360 Trouville-sur-Mer, France</t>
  </si>
  <si>
    <t>4 Impasse de la Cavée, 14360 Trouville-sur-Mer, France</t>
  </si>
  <si>
    <t>11 Rue Carnot, 14360 Trouville-sur-Mer, France</t>
  </si>
  <si>
    <t>1 Rue Carnot, 14360 Trouville-sur-Mer, France</t>
  </si>
  <si>
    <t>1 rue Denain, 14360 TROUVILLE-SUR-MER,</t>
  </si>
  <si>
    <t>1 rue Thier, 14360 TROUVILLE-SUR-MER,</t>
  </si>
  <si>
    <t>10 impasse Grimard, 14360 TROUVILL-SUR-MER,</t>
  </si>
  <si>
    <t>10 rue Chancelier, 14360 TROUVILLE-SUR-MER,</t>
  </si>
  <si>
    <t>10 rue de la plage, 14360 TROUVILLE-SUR-MER,</t>
  </si>
  <si>
    <t>10 rue des rosiers, 14360 TROUVILLE-SUR-MER,</t>
  </si>
  <si>
    <t>108 rue des ecores, 14360 TROUVILLE-SUR-MER,</t>
  </si>
  <si>
    <t>11 bis rue Charles Mozin, 14360 TROUVILLE-SUR-MER,</t>
  </si>
  <si>
    <t>11 bis rue du docteur couturier, 14360 TROUVILLE-SUR-MER,</t>
  </si>
  <si>
    <t>11 passage du Croquet, 14360 TROUVILLE SUR MER,</t>
  </si>
  <si>
    <t>12 rue du chancelier,14360 TROUVILLE-SUR-MER,</t>
  </si>
  <si>
    <t>13 passage du capitain Exmelin, 14360 TROUVILLE-SUR-MER,</t>
  </si>
  <si>
    <t>15 rue de Normandie, 14360 TROUVILLE-SUR-MER,</t>
  </si>
  <si>
    <t>16 rue Amiral de Maigret, 14360 TROUVILLE-SUR-MER,</t>
  </si>
  <si>
    <t>166 boulevard Ferdinand Moureaux, 14360 TROUVILLE-SUR-MER,</t>
  </si>
  <si>
    <t>2 rue de Formeville, 14360 TROUVILLE-SUR-MER,</t>
  </si>
  <si>
    <t>21 avenue John Kennedy, 14360 TROUVILLE-SUR-MER,</t>
  </si>
  <si>
    <t>22 rue de Paris, 14360 TROUVILLE-SUR-MER,</t>
  </si>
  <si>
    <t>3 cité Malheux, 14360 TROUVILLE-SUR-MER,</t>
  </si>
  <si>
    <t>3 passages des dunes, 14360 TROUVILLE-SUR-MER,</t>
  </si>
  <si>
    <t>3 rue de Denain, 14360 TROUVILLE-SUR-MER,</t>
  </si>
  <si>
    <t>3-5 rue docteur Leo, 14360 TROUVILLE-SUR-MER,</t>
  </si>
  <si>
    <t>30 rue des sœurs de l'hopital,14360 TROUVILLE-SUR-MER,</t>
  </si>
  <si>
    <t>30 rue Paul Besson, 14360 TROUVILLE-SUR-MER,</t>
  </si>
  <si>
    <t>33 rue d'Aguesseau,14360 TROUVILLE-SUR-MER,</t>
  </si>
  <si>
    <t>5 rue Pasteur, 14360 TROUVILLE-SUR-MER,</t>
  </si>
  <si>
    <t>57 rue du general de Gaulle, 14360 TROUVILLE-SUR-MER,</t>
  </si>
  <si>
    <t>6 passage des dunes, 14360 TROUVILLE-SUR-MER,</t>
  </si>
  <si>
    <t>6 rue Flateau, 14360 TROUVILLE-SUR-MER,</t>
  </si>
  <si>
    <t>6 rue Honoré, 14360 TROUVILLE-SUR-MER,</t>
  </si>
  <si>
    <t>68-70 rue des ecores, 14360 TROUVILLE-SUR-MER,</t>
  </si>
  <si>
    <t>7 rue Carnot 14360 TROUVILLE-SUR-MER,</t>
  </si>
  <si>
    <t>8 rue de la mere ozerais, 14360 TROUVILLE SUR MER,</t>
  </si>
  <si>
    <t>93-95-100-102-106 rue des bains, 14360TROUVILLE-SUR-MER</t>
  </si>
  <si>
    <t>96-98 rue des bains, 14360 TROUVILLE-SUR-MER,</t>
  </si>
  <si>
    <t>57 rue de la cavée 14360 TROUVILLE-SUR-MER</t>
  </si>
  <si>
    <t>106 RUE DES ECORES,  14360 Trouville-sur-Mer</t>
  </si>
  <si>
    <t>Rue des ecores, 14360 Trouville-sur-Mer</t>
  </si>
  <si>
    <t>27 rue d'Orléans, 14360 Trouville-sur-Mer</t>
  </si>
  <si>
    <t>8 rue bon secours, 14360 Trouville-sur-Mer</t>
  </si>
  <si>
    <t>118 rue général de Gaulle, 14360 Trouville-sur-Mer</t>
  </si>
  <si>
    <t>8 rue saint germain, 14360 Trouville-sur-Mer</t>
  </si>
  <si>
    <t>9 rue d'albertine , 14360 Trouville-sur-Mer</t>
  </si>
  <si>
    <t>58 rue Guillaume le Conquérant, 14360 Trouville-sur-Mer</t>
  </si>
  <si>
    <t>4 Rue Valentine Gallier, 14360 Trouville-sur-Mer</t>
  </si>
  <si>
    <t>10 impasse de la plage , 14360 Trouville-sur-Mer</t>
  </si>
  <si>
    <t>2 Rue Victor Hugo, 14360 Trouville-sur-Mer</t>
  </si>
  <si>
    <t>4 Rue Amiral de Maigret, 14360 Trouville-sur-Mer</t>
  </si>
  <si>
    <t>promenade des Planches 14360 TROUVILLE SUR MER,</t>
  </si>
  <si>
    <t>Rue des soeurs de l'hopital  14360 TROUVILLE SUR MER,</t>
  </si>
  <si>
    <t>9 Rue Victor Hugo, 14360 Trouville-sur-Mer</t>
  </si>
  <si>
    <t>157 rue général de Gaulle, 14360 TROUVILLE SUR MER</t>
  </si>
  <si>
    <t>18 rue bon secours, 14360 TROUVILLE SUR MER</t>
  </si>
  <si>
    <t>29 rue d'Orléans, 14360 TROUVILLE SUR MER</t>
  </si>
  <si>
    <t>17 rue saint germain, 14360 TROUVILLE SUR MER</t>
  </si>
  <si>
    <t>14 rue Saint Germain, 14360 TROUVILLE SUR MER</t>
  </si>
  <si>
    <t>48 rue de paris, 14360 TROUVILLE SUR MER</t>
  </si>
  <si>
    <t>24 rue d'Orléans, 14360 TROUVILLE SUR MER</t>
  </si>
  <si>
    <t>15 rue Rossini, 14360 TROUVILLE SUR MER</t>
  </si>
  <si>
    <t>20 rue Rossini, 14360 TROUVILLE SUR MER</t>
  </si>
  <si>
    <t>16 rue de l'abbé bourgeois, 14360 TROUVILLE SUR MER</t>
  </si>
  <si>
    <t>110 boulevard d'Hautpoul, 14360 TROUVILLE SUR MER</t>
  </si>
  <si>
    <t>103 boulevard d'Hautpoul, 14360 TROUVILLE SUR MER</t>
  </si>
  <si>
    <t>132 boulevard d'Hautpoul, 14360 TROUVILLE SUR MER</t>
  </si>
  <si>
    <t>101 boulevard d'Hautpoul, 14360 TROUVILLE SUR MER</t>
  </si>
  <si>
    <t>7 rue Tarale, 14360 TROUVILLE SUR MER</t>
  </si>
  <si>
    <t>longitude</t>
  </si>
  <si>
    <t>latitude</t>
  </si>
  <si>
    <t>0.08428</t>
  </si>
  <si>
    <t>49.365017</t>
  </si>
  <si>
    <t>0.0900939</t>
  </si>
  <si>
    <t>49.359057</t>
  </si>
  <si>
    <t>0.079838</t>
  </si>
  <si>
    <t>49.368726</t>
  </si>
  <si>
    <t>0.0765685</t>
  </si>
  <si>
    <t>49.3661321</t>
  </si>
  <si>
    <t>0.0767401</t>
  </si>
  <si>
    <t>49.3662788</t>
  </si>
  <si>
    <t>0.080081</t>
  </si>
  <si>
    <t>49.366109</t>
  </si>
  <si>
    <t>0.081154</t>
  </si>
  <si>
    <t>49.365632</t>
  </si>
  <si>
    <t>0.087837</t>
  </si>
  <si>
    <t>49.365377</t>
  </si>
  <si>
    <t>0.0879267</t>
  </si>
  <si>
    <t>49.3613225</t>
  </si>
  <si>
    <t>0.08645</t>
  </si>
  <si>
    <t>49.360401</t>
  </si>
  <si>
    <t>0.083503</t>
  </si>
  <si>
    <t>49.368488</t>
  </si>
  <si>
    <t>0.083866</t>
  </si>
  <si>
    <t>49.364797</t>
  </si>
  <si>
    <t>0.092082</t>
  </si>
  <si>
    <t>49.357205</t>
  </si>
  <si>
    <t>0.087624</t>
  </si>
  <si>
    <t>49.359434</t>
  </si>
  <si>
    <t>0.082079</t>
  </si>
  <si>
    <t>49.367856</t>
  </si>
  <si>
    <t>0.080827</t>
  </si>
  <si>
    <t>49.367406</t>
  </si>
  <si>
    <t>0.081715</t>
  </si>
  <si>
    <t>49.369991</t>
  </si>
  <si>
    <t>0.082783</t>
  </si>
  <si>
    <t>49.366245</t>
  </si>
  <si>
    <t>0.082457</t>
  </si>
  <si>
    <t>49.367815</t>
  </si>
  <si>
    <t>0.0799383</t>
  </si>
  <si>
    <t>49.3661957</t>
  </si>
  <si>
    <t>0.087443</t>
  </si>
  <si>
    <t>49.361505</t>
  </si>
  <si>
    <t>0.089116</t>
  </si>
  <si>
    <t>49.358006</t>
  </si>
  <si>
    <t>0.081978</t>
  </si>
  <si>
    <t>49.369017</t>
  </si>
  <si>
    <t>0.090163</t>
  </si>
  <si>
    <t>49.361738</t>
  </si>
  <si>
    <t>0.085298</t>
  </si>
  <si>
    <t>49.364063</t>
  </si>
  <si>
    <t>0.09111</t>
  </si>
  <si>
    <t>49.356286</t>
  </si>
  <si>
    <t>0.080491</t>
  </si>
  <si>
    <t>49.366348</t>
  </si>
  <si>
    <t>0.091883</t>
  </si>
  <si>
    <t>49.357168</t>
  </si>
  <si>
    <t>0.077813</t>
  </si>
  <si>
    <t>49.3660343</t>
  </si>
  <si>
    <t>0.085352</t>
  </si>
  <si>
    <t>49.363967</t>
  </si>
  <si>
    <t>0.079831</t>
  </si>
  <si>
    <t>49.367703</t>
  </si>
  <si>
    <t>0.08622</t>
  </si>
  <si>
    <t>49.362687</t>
  </si>
  <si>
    <t>0.079821</t>
  </si>
  <si>
    <t>49.367008</t>
  </si>
  <si>
    <t>0.081255</t>
  </si>
  <si>
    <t>49.368745</t>
  </si>
  <si>
    <t>0.082255</t>
  </si>
  <si>
    <t>49.36585</t>
  </si>
  <si>
    <t>0.08205</t>
  </si>
  <si>
    <t>49.366844</t>
  </si>
  <si>
    <t>0.081674</t>
  </si>
  <si>
    <t>49.367121</t>
  </si>
  <si>
    <t>0.081595</t>
  </si>
  <si>
    <t>49.368807</t>
  </si>
  <si>
    <t>0.08232</t>
  </si>
  <si>
    <t>49.36783</t>
  </si>
  <si>
    <t>0.082237</t>
  </si>
  <si>
    <t>49.368128</t>
  </si>
  <si>
    <t>0.081743</t>
  </si>
  <si>
    <t>49.368203</t>
  </si>
  <si>
    <t>0.081429</t>
  </si>
  <si>
    <t>49.368333</t>
  </si>
  <si>
    <t>0.08077</t>
  </si>
  <si>
    <t>49.367126</t>
  </si>
  <si>
    <t>0.086464</t>
  </si>
  <si>
    <t>49.363347</t>
  </si>
  <si>
    <t>0.08605</t>
  </si>
  <si>
    <t>49.363563</t>
  </si>
  <si>
    <t>0.085159</t>
  </si>
  <si>
    <t>49.36391</t>
  </si>
  <si>
    <t>0.085841</t>
  </si>
  <si>
    <t>49.362826</t>
  </si>
  <si>
    <t>0.086727</t>
  </si>
  <si>
    <t>49.361103</t>
  </si>
  <si>
    <t>0.086754</t>
  </si>
  <si>
    <t>49.361063</t>
  </si>
  <si>
    <t>0.087445</t>
  </si>
  <si>
    <t>49.361231</t>
  </si>
  <si>
    <t>0.087155</t>
  </si>
  <si>
    <t>49.361645</t>
  </si>
  <si>
    <t>0.087833</t>
  </si>
  <si>
    <t>49.361733</t>
  </si>
  <si>
    <t>0.084935</t>
  </si>
  <si>
    <t>49.36308</t>
  </si>
  <si>
    <t>0.079783</t>
  </si>
  <si>
    <t>49.367085</t>
  </si>
  <si>
    <t>0.079484</t>
  </si>
  <si>
    <t>49.367676</t>
  </si>
  <si>
    <t>0.086157</t>
  </si>
  <si>
    <t>49.363492</t>
  </si>
  <si>
    <t>0.082592</t>
  </si>
  <si>
    <t>49.366599</t>
  </si>
  <si>
    <t>0.082704</t>
  </si>
  <si>
    <t>49.366279</t>
  </si>
  <si>
    <t>0.081044</t>
  </si>
  <si>
    <t>49.36751</t>
  </si>
  <si>
    <t>0.079732</t>
  </si>
  <si>
    <t>49.366923</t>
  </si>
  <si>
    <t>0.079692</t>
  </si>
  <si>
    <t>49.366588</t>
  </si>
  <si>
    <t>0.087566</t>
  </si>
  <si>
    <t>49.36178</t>
  </si>
  <si>
    <t>0.082445</t>
  </si>
  <si>
    <t>49.367797</t>
  </si>
  <si>
    <t>0.08281</t>
  </si>
  <si>
    <t>49.366028</t>
  </si>
  <si>
    <t>0.081335</t>
  </si>
  <si>
    <t>49.366543</t>
  </si>
  <si>
    <t>0.084724</t>
  </si>
  <si>
    <t>49.36334</t>
  </si>
  <si>
    <t>0.08118</t>
  </si>
  <si>
    <t>49.368453</t>
  </si>
  <si>
    <t>0.081313</t>
  </si>
  <si>
    <t>49.367698</t>
  </si>
  <si>
    <t>0.081311</t>
  </si>
  <si>
    <t>49.368647</t>
  </si>
  <si>
    <t>0.080594</t>
  </si>
  <si>
    <t>49.368697</t>
  </si>
  <si>
    <t>0.079072</t>
  </si>
  <si>
    <t>49.367009</t>
  </si>
  <si>
    <t>0.081253</t>
  </si>
  <si>
    <t>49.367527</t>
  </si>
  <si>
    <t>0.080262</t>
  </si>
  <si>
    <t>49.367405</t>
  </si>
  <si>
    <t>0.082709</t>
  </si>
  <si>
    <t>0.079512</t>
  </si>
  <si>
    <t>49.367873</t>
  </si>
  <si>
    <t>0.081977</t>
  </si>
  <si>
    <t>49.365229</t>
  </si>
  <si>
    <t>0.081221</t>
  </si>
  <si>
    <t>49.366139</t>
  </si>
  <si>
    <t>0.082073</t>
  </si>
  <si>
    <t>49.368852</t>
  </si>
  <si>
    <t>0.085067</t>
  </si>
  <si>
    <t>49.373165</t>
  </si>
  <si>
    <t>0.079851</t>
  </si>
  <si>
    <t>49.367082</t>
  </si>
  <si>
    <t>0.079829</t>
  </si>
  <si>
    <t>49.367772</t>
  </si>
  <si>
    <t>0.080927</t>
  </si>
  <si>
    <t>49.367204</t>
  </si>
  <si>
    <t>0.081149</t>
  </si>
  <si>
    <t>49.366756</t>
  </si>
  <si>
    <t>0.088617</t>
  </si>
  <si>
    <t>49.358365</t>
  </si>
  <si>
    <t>0.08837</t>
  </si>
  <si>
    <t>49.36106</t>
  </si>
  <si>
    <t>0.081816</t>
  </si>
  <si>
    <t>49.367014</t>
  </si>
  <si>
    <t>0.07976</t>
  </si>
  <si>
    <t>49.366795</t>
  </si>
  <si>
    <t>0.084258</t>
  </si>
  <si>
    <t>49.363757</t>
  </si>
  <si>
    <t>0.079027</t>
  </si>
  <si>
    <t>49.36718</t>
  </si>
  <si>
    <t>0.079416</t>
  </si>
  <si>
    <t>49.366836</t>
  </si>
  <si>
    <t>0.08513</t>
  </si>
  <si>
    <t>49.372627</t>
  </si>
  <si>
    <t>0.087072</t>
  </si>
  <si>
    <t>49.367408</t>
  </si>
  <si>
    <t>0.0871754810214043</t>
  </si>
  <si>
    <t>49.3609041227945</t>
  </si>
  <si>
    <t>0.0803958624601364</t>
  </si>
  <si>
    <t>49.3669395160996</t>
  </si>
  <si>
    <t>0.0882554054260254</t>
  </si>
  <si>
    <t>49.3594670567934</t>
  </si>
  <si>
    <t>0.0854132696986199</t>
  </si>
  <si>
    <t>49.3641071810885</t>
  </si>
  <si>
    <t>0.0874699</t>
  </si>
  <si>
    <t>49.360927</t>
  </si>
  <si>
    <t>0.0794453</t>
  </si>
  <si>
    <t>49.3671829</t>
  </si>
  <si>
    <t>0.0809289515018463</t>
  </si>
  <si>
    <t>49.366169439312</t>
  </si>
  <si>
    <t>0.0816877</t>
  </si>
  <si>
    <t>49.3657218</t>
  </si>
  <si>
    <t>0.0771832466125488</t>
  </si>
  <si>
    <t>49.3668807837045</t>
  </si>
  <si>
    <t>0.0872137024998665</t>
  </si>
  <si>
    <t>49.3607073775979</t>
  </si>
  <si>
    <t>0.0818412378430367</t>
  </si>
  <si>
    <t>49.3678715832671</t>
  </si>
  <si>
    <t>0.0817175209522247</t>
  </si>
  <si>
    <t>49.36788446484</t>
  </si>
  <si>
    <t>0.0801008194684982</t>
  </si>
  <si>
    <t>49.3670174619579</t>
  </si>
  <si>
    <t>0.0803261250257492</t>
  </si>
  <si>
    <t>49.3671327430008</t>
  </si>
  <si>
    <t>0.0807898119091988</t>
  </si>
  <si>
    <t>49.3676331643946</t>
  </si>
  <si>
    <t>0.0818191096186638</t>
  </si>
  <si>
    <t>49.3679811856942</t>
  </si>
  <si>
    <t>0.0820501148700714</t>
  </si>
  <si>
    <t>49.3680818363135</t>
  </si>
  <si>
    <t>0.0878738611936569</t>
  </si>
  <si>
    <t>49.361674282047</t>
  </si>
  <si>
    <t>0.0845720618963242</t>
  </si>
  <si>
    <t>49.3640663499043</t>
  </si>
  <si>
    <t>0.0842746719717979</t>
  </si>
  <si>
    <t>49.3646687701933</t>
  </si>
  <si>
    <t>0.0845871493220329</t>
  </si>
  <si>
    <t>49.3640287939188</t>
  </si>
  <si>
    <t>0.0842562317848206</t>
  </si>
  <si>
    <t>49.3641951754506</t>
  </si>
  <si>
    <t xml:space="preserve">ref </t>
  </si>
  <si>
    <t>Nid enlevé entre les 2 passages</t>
  </si>
  <si>
    <t>travaux toiture</t>
  </si>
  <si>
    <t>client absent</t>
  </si>
  <si>
    <t>22 Boulevard Fernand Moureaux 14360 TROUVILLE-SUR-MER,</t>
  </si>
  <si>
    <t>16 rue pasteur 14360 Trouville-sur-Mer</t>
  </si>
  <si>
    <t>22 Boulevard d'Hautpoul 14360 Trouville-sur-Mer</t>
  </si>
  <si>
    <t>17 Rue Galezowski 14360 Trouville-sur-Mer</t>
  </si>
  <si>
    <t>7 rue de la Plage 14360 Trouville-sur-Mer</t>
  </si>
  <si>
    <t>commentaire</t>
  </si>
  <si>
    <t>Ref interne</t>
  </si>
  <si>
    <t>BILAN DES OPÉRATIONS DE DESTRUCTION D’ŒUFS DE GOÉLANDS ARGENTES EN MILIEU URBAIN</t>
  </si>
  <si>
    <t>Nids de goélands marins</t>
  </si>
  <si>
    <t>Adresses visitées sans nids</t>
  </si>
  <si>
    <t>Adresses inaccessibles</t>
  </si>
</sst>
</file>

<file path=xl/styles.xml><?xml version="1.0" encoding="utf-8"?>
<styleSheet xmlns="http://schemas.openxmlformats.org/spreadsheetml/2006/main">
  <fonts count="14">
    <font>
      <sz val="12"/>
      <color theme="1"/>
      <name val="Calibri"/>
      <family val="2"/>
      <scheme val="minor"/>
    </font>
    <font>
      <sz val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8"/>
      <color indexed="8"/>
      <name val="Arial"/>
      <family val="2"/>
    </font>
    <font>
      <sz val="10"/>
      <color indexed="8"/>
      <name val="Century Gothic"/>
      <family val="2"/>
    </font>
    <font>
      <b/>
      <sz val="10"/>
      <color indexed="8"/>
      <name val="Century Gothic"/>
      <family val="2"/>
    </font>
    <font>
      <b/>
      <sz val="9"/>
      <color indexed="8"/>
      <name val="Century Gothic"/>
      <family val="2"/>
    </font>
    <font>
      <b/>
      <vertAlign val="superscript"/>
      <sz val="10"/>
      <color indexed="8"/>
      <name val="Century Gothic"/>
      <family val="2"/>
    </font>
    <font>
      <b/>
      <sz val="20"/>
      <color indexed="8"/>
      <name val="Century Gothic"/>
      <family val="2"/>
    </font>
    <font>
      <sz val="12"/>
      <name val="Calibri"/>
      <family val="2"/>
    </font>
    <font>
      <b/>
      <sz val="10"/>
      <name val="Century Gothic"/>
      <family val="2"/>
    </font>
    <font>
      <sz val="12"/>
      <color theme="1"/>
      <name val="Liberation Sans"/>
    </font>
    <font>
      <sz val="11"/>
      <color theme="1"/>
      <name val="Liberation Sans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</borders>
  <cellStyleXfs count="4">
    <xf numFmtId="0" fontId="0" fillId="0" borderId="0"/>
    <xf numFmtId="0" fontId="12" fillId="0" borderId="0"/>
    <xf numFmtId="0" fontId="13" fillId="0" borderId="0"/>
    <xf numFmtId="9" fontId="2" fillId="0" borderId="0" applyFont="0" applyFill="0" applyBorder="0" applyAlignment="0" applyProtection="0"/>
  </cellStyleXfs>
  <cellXfs count="119">
    <xf numFmtId="0" fontId="0" fillId="0" borderId="0" xfId="0" applyNumberFormat="1"/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5" fillId="0" borderId="0" xfId="2" applyFont="1"/>
    <xf numFmtId="0" fontId="6" fillId="2" borderId="13" xfId="2" applyFont="1" applyFill="1" applyBorder="1" applyAlignment="1">
      <alignment horizontal="center" vertical="center"/>
    </xf>
    <xf numFmtId="0" fontId="6" fillId="0" borderId="14" xfId="2" applyFont="1" applyBorder="1" applyAlignment="1">
      <alignment horizontal="right" vertical="center" indent="3"/>
    </xf>
    <xf numFmtId="0" fontId="5" fillId="2" borderId="15" xfId="2" applyFont="1" applyFill="1" applyBorder="1" applyAlignment="1">
      <alignment horizontal="center" vertical="center"/>
    </xf>
    <xf numFmtId="0" fontId="5" fillId="2" borderId="16" xfId="2" applyFont="1" applyFill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5" fillId="0" borderId="18" xfId="2" applyFont="1" applyBorder="1" applyAlignment="1">
      <alignment horizontal="center" vertical="center"/>
    </xf>
    <xf numFmtId="0" fontId="5" fillId="0" borderId="19" xfId="2" applyFont="1" applyBorder="1" applyAlignment="1">
      <alignment horizontal="center" vertical="center"/>
    </xf>
    <xf numFmtId="0" fontId="5" fillId="0" borderId="15" xfId="2" applyFont="1" applyBorder="1" applyAlignment="1">
      <alignment horizontal="center" vertical="center"/>
    </xf>
    <xf numFmtId="0" fontId="6" fillId="2" borderId="20" xfId="2" applyFont="1" applyFill="1" applyBorder="1" applyAlignment="1">
      <alignment horizontal="center" vertical="center" wrapText="1"/>
    </xf>
    <xf numFmtId="0" fontId="6" fillId="2" borderId="21" xfId="2" applyFont="1" applyFill="1" applyBorder="1" applyAlignment="1">
      <alignment horizontal="center" vertical="center" wrapText="1"/>
    </xf>
    <xf numFmtId="0" fontId="6" fillId="2" borderId="22" xfId="2" applyFont="1" applyFill="1" applyBorder="1" applyAlignment="1">
      <alignment horizontal="center" vertical="center" wrapText="1"/>
    </xf>
    <xf numFmtId="0" fontId="6" fillId="2" borderId="23" xfId="2" applyFont="1" applyFill="1" applyBorder="1" applyAlignment="1">
      <alignment horizontal="center" vertical="center" wrapText="1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" fontId="0" fillId="0" borderId="0" xfId="0" applyNumberFormat="1"/>
    <xf numFmtId="0" fontId="0" fillId="0" borderId="0" xfId="0" applyAlignment="1">
      <alignment horizontal="left" vertical="center"/>
    </xf>
    <xf numFmtId="0" fontId="6" fillId="2" borderId="25" xfId="2" applyFont="1" applyFill="1" applyBorder="1" applyAlignment="1">
      <alignment horizontal="center" vertical="center"/>
    </xf>
    <xf numFmtId="0" fontId="6" fillId="2" borderId="26" xfId="2" applyFont="1" applyFill="1" applyBorder="1" applyAlignment="1">
      <alignment horizontal="center" vertical="center"/>
    </xf>
    <xf numFmtId="0" fontId="6" fillId="2" borderId="27" xfId="2" applyFont="1" applyFill="1" applyBorder="1" applyAlignment="1">
      <alignment horizontal="center" vertical="center"/>
    </xf>
    <xf numFmtId="0" fontId="6" fillId="2" borderId="28" xfId="2" applyFont="1" applyFill="1" applyBorder="1" applyAlignment="1">
      <alignment vertical="center"/>
    </xf>
    <xf numFmtId="0" fontId="10" fillId="0" borderId="0" xfId="0" applyNumberFormat="1" applyFont="1" applyBorder="1"/>
    <xf numFmtId="0" fontId="10" fillId="0" borderId="0" xfId="0" applyNumberFormat="1" applyFont="1" applyFill="1" applyBorder="1"/>
    <xf numFmtId="0" fontId="0" fillId="0" borderId="0" xfId="0" applyNumberFormat="1" applyFill="1"/>
    <xf numFmtId="0" fontId="11" fillId="0" borderId="0" xfId="2" applyFont="1" applyFill="1" applyBorder="1" applyAlignment="1">
      <alignment vertical="center"/>
    </xf>
    <xf numFmtId="9" fontId="0" fillId="0" borderId="0" xfId="3" applyFont="1" applyBorder="1"/>
    <xf numFmtId="9" fontId="0" fillId="0" borderId="0" xfId="0" applyNumberFormat="1" applyAlignment="1">
      <alignment horizontal="center" vertical="center"/>
    </xf>
    <xf numFmtId="0" fontId="3" fillId="0" borderId="0" xfId="0" applyNumberFormat="1" applyFont="1"/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7" fillId="2" borderId="40" xfId="2" applyFont="1" applyFill="1" applyBorder="1" applyAlignment="1">
      <alignment horizontal="center" vertical="center" wrapText="1"/>
    </xf>
    <xf numFmtId="0" fontId="7" fillId="2" borderId="41" xfId="2" applyFont="1" applyFill="1" applyBorder="1" applyAlignment="1">
      <alignment horizontal="center" vertical="center" wrapText="1"/>
    </xf>
    <xf numFmtId="0" fontId="7" fillId="2" borderId="29" xfId="2" applyFont="1" applyFill="1" applyBorder="1" applyAlignment="1">
      <alignment horizontal="center" vertical="center" wrapText="1"/>
    </xf>
    <xf numFmtId="0" fontId="7" fillId="2" borderId="49" xfId="2" applyFont="1" applyFill="1" applyBorder="1" applyAlignment="1">
      <alignment horizontal="center" vertical="center" wrapText="1"/>
    </xf>
    <xf numFmtId="0" fontId="7" fillId="2" borderId="15" xfId="2" applyFont="1" applyFill="1" applyBorder="1" applyAlignment="1">
      <alignment horizontal="center" vertical="center" wrapText="1"/>
    </xf>
    <xf numFmtId="0" fontId="7" fillId="2" borderId="34" xfId="2" applyFont="1" applyFill="1" applyBorder="1" applyAlignment="1">
      <alignment horizontal="center" vertical="center" wrapText="1"/>
    </xf>
    <xf numFmtId="0" fontId="7" fillId="2" borderId="16" xfId="2" applyFont="1" applyFill="1" applyBorder="1" applyAlignment="1">
      <alignment horizontal="center" vertical="center" wrapText="1"/>
    </xf>
    <xf numFmtId="0" fontId="7" fillId="2" borderId="50" xfId="2" applyFont="1" applyFill="1" applyBorder="1" applyAlignment="1">
      <alignment horizontal="center"/>
    </xf>
    <xf numFmtId="0" fontId="7" fillId="2" borderId="51" xfId="2" applyFont="1" applyFill="1" applyBorder="1" applyAlignment="1">
      <alignment horizontal="center"/>
    </xf>
    <xf numFmtId="0" fontId="7" fillId="2" borderId="52" xfId="2" applyFont="1" applyFill="1" applyBorder="1" applyAlignment="1">
      <alignment horizontal="center"/>
    </xf>
    <xf numFmtId="0" fontId="7" fillId="2" borderId="48" xfId="2" applyFont="1" applyFill="1" applyBorder="1" applyAlignment="1">
      <alignment horizontal="center" vertical="center"/>
    </xf>
    <xf numFmtId="0" fontId="7" fillId="2" borderId="47" xfId="2" applyFont="1" applyFill="1" applyBorder="1" applyAlignment="1">
      <alignment horizontal="center" vertical="center"/>
    </xf>
    <xf numFmtId="0" fontId="7" fillId="2" borderId="22" xfId="2" applyFont="1" applyFill="1" applyBorder="1" applyAlignment="1">
      <alignment horizontal="center" vertical="center"/>
    </xf>
    <xf numFmtId="0" fontId="7" fillId="2" borderId="20" xfId="2" applyFont="1" applyFill="1" applyBorder="1" applyAlignment="1">
      <alignment horizontal="center" vertical="center"/>
    </xf>
    <xf numFmtId="0" fontId="7" fillId="2" borderId="42" xfId="2" applyFont="1" applyFill="1" applyBorder="1" applyAlignment="1">
      <alignment horizontal="center" vertical="center" wrapText="1"/>
    </xf>
    <xf numFmtId="0" fontId="7" fillId="2" borderId="43" xfId="2" applyFont="1" applyFill="1" applyBorder="1" applyAlignment="1">
      <alignment horizontal="center" vertical="center" wrapText="1"/>
    </xf>
    <xf numFmtId="0" fontId="7" fillId="2" borderId="44" xfId="2" applyFont="1" applyFill="1" applyBorder="1" applyAlignment="1">
      <alignment horizontal="center" vertical="center" wrapText="1"/>
    </xf>
    <xf numFmtId="0" fontId="7" fillId="2" borderId="25" xfId="2" applyFont="1" applyFill="1" applyBorder="1" applyAlignment="1">
      <alignment horizontal="center"/>
    </xf>
    <xf numFmtId="0" fontId="7" fillId="2" borderId="26" xfId="2" applyFont="1" applyFill="1" applyBorder="1" applyAlignment="1">
      <alignment horizontal="center"/>
    </xf>
    <xf numFmtId="0" fontId="7" fillId="2" borderId="27" xfId="2" applyFont="1" applyFill="1" applyBorder="1" applyAlignment="1">
      <alignment horizontal="center"/>
    </xf>
    <xf numFmtId="0" fontId="7" fillId="2" borderId="45" xfId="2" applyFont="1" applyFill="1" applyBorder="1" applyAlignment="1">
      <alignment horizontal="center" vertical="center" wrapText="1"/>
    </xf>
    <xf numFmtId="0" fontId="7" fillId="2" borderId="46" xfId="2" applyFont="1" applyFill="1" applyBorder="1" applyAlignment="1">
      <alignment horizontal="center" vertical="center" wrapText="1"/>
    </xf>
    <xf numFmtId="0" fontId="7" fillId="2" borderId="47" xfId="2" applyFont="1" applyFill="1" applyBorder="1" applyAlignment="1">
      <alignment horizontal="center" vertical="center" wrapText="1"/>
    </xf>
    <xf numFmtId="0" fontId="7" fillId="2" borderId="48" xfId="2" applyFont="1" applyFill="1" applyBorder="1" applyAlignment="1">
      <alignment horizontal="center" vertical="center" wrapText="1"/>
    </xf>
    <xf numFmtId="0" fontId="7" fillId="2" borderId="35" xfId="2" applyFont="1" applyFill="1" applyBorder="1" applyAlignment="1">
      <alignment horizontal="center" vertical="center" wrapText="1"/>
    </xf>
    <xf numFmtId="0" fontId="7" fillId="2" borderId="36" xfId="2" applyFont="1" applyFill="1" applyBorder="1" applyAlignment="1">
      <alignment horizontal="center" vertical="center" wrapText="1"/>
    </xf>
    <xf numFmtId="0" fontId="7" fillId="2" borderId="37" xfId="2" applyFont="1" applyFill="1" applyBorder="1" applyAlignment="1">
      <alignment horizontal="center" vertical="center" wrapText="1"/>
    </xf>
    <xf numFmtId="0" fontId="7" fillId="2" borderId="38" xfId="2" applyFont="1" applyFill="1" applyBorder="1" applyAlignment="1">
      <alignment horizontal="center" vertical="center" wrapText="1"/>
    </xf>
    <xf numFmtId="0" fontId="7" fillId="2" borderId="39" xfId="2" applyFont="1" applyFill="1" applyBorder="1" applyAlignment="1">
      <alignment horizontal="center" vertical="center" wrapText="1"/>
    </xf>
    <xf numFmtId="0" fontId="7" fillId="2" borderId="30" xfId="2" applyFont="1" applyFill="1" applyBorder="1" applyAlignment="1">
      <alignment horizontal="center" vertical="center" wrapText="1"/>
    </xf>
    <xf numFmtId="0" fontId="7" fillId="2" borderId="28" xfId="2" applyFont="1" applyFill="1" applyBorder="1" applyAlignment="1">
      <alignment horizontal="center" vertical="center" wrapText="1"/>
    </xf>
    <xf numFmtId="0" fontId="6" fillId="2" borderId="16" xfId="2" applyFont="1" applyFill="1" applyBorder="1" applyAlignment="1">
      <alignment horizontal="center" vertical="center"/>
    </xf>
    <xf numFmtId="0" fontId="6" fillId="2" borderId="15" xfId="2" applyFont="1" applyFill="1" applyBorder="1" applyAlignment="1">
      <alignment horizontal="center" vertical="center"/>
    </xf>
    <xf numFmtId="0" fontId="6" fillId="2" borderId="34" xfId="2" applyFont="1" applyFill="1" applyBorder="1" applyAlignment="1">
      <alignment horizontal="center" vertical="center"/>
    </xf>
    <xf numFmtId="0" fontId="6" fillId="2" borderId="42" xfId="2" applyFont="1" applyFill="1" applyBorder="1" applyAlignment="1">
      <alignment horizontal="center" vertical="center"/>
    </xf>
    <xf numFmtId="0" fontId="6" fillId="2" borderId="43" xfId="2" applyFont="1" applyFill="1" applyBorder="1" applyAlignment="1">
      <alignment horizontal="center" vertical="center"/>
    </xf>
    <xf numFmtId="0" fontId="6" fillId="2" borderId="44" xfId="2" applyFont="1" applyFill="1" applyBorder="1" applyAlignment="1">
      <alignment horizontal="center" vertical="center"/>
    </xf>
    <xf numFmtId="0" fontId="6" fillId="2" borderId="22" xfId="2" applyFont="1" applyFill="1" applyBorder="1" applyAlignment="1">
      <alignment horizontal="center" vertical="center"/>
    </xf>
    <xf numFmtId="0" fontId="6" fillId="2" borderId="21" xfId="2" applyFont="1" applyFill="1" applyBorder="1" applyAlignment="1">
      <alignment horizontal="center" vertical="center"/>
    </xf>
    <xf numFmtId="0" fontId="6" fillId="2" borderId="20" xfId="2" applyFont="1" applyFill="1" applyBorder="1" applyAlignment="1">
      <alignment horizontal="center" vertical="center"/>
    </xf>
    <xf numFmtId="0" fontId="6" fillId="2" borderId="45" xfId="2" applyFont="1" applyFill="1" applyBorder="1" applyAlignment="1">
      <alignment horizontal="center" vertical="center"/>
    </xf>
    <xf numFmtId="0" fontId="6" fillId="2" borderId="46" xfId="2" applyFont="1" applyFill="1" applyBorder="1" applyAlignment="1">
      <alignment horizontal="center" vertical="center"/>
    </xf>
    <xf numFmtId="0" fontId="6" fillId="2" borderId="47" xfId="2" applyFont="1" applyFill="1" applyBorder="1" applyAlignment="1">
      <alignment horizontal="center" vertical="center"/>
    </xf>
    <xf numFmtId="0" fontId="6" fillId="2" borderId="23" xfId="2" applyFont="1" applyFill="1" applyBorder="1" applyAlignment="1">
      <alignment horizontal="center" vertical="center"/>
    </xf>
    <xf numFmtId="0" fontId="6" fillId="2" borderId="28" xfId="2" applyFont="1" applyFill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left" vertical="center" indent="1"/>
    </xf>
    <xf numFmtId="0" fontId="6" fillId="2" borderId="25" xfId="2" applyFont="1" applyFill="1" applyBorder="1" applyAlignment="1">
      <alignment horizontal="center" vertical="center"/>
    </xf>
    <xf numFmtId="0" fontId="6" fillId="2" borderId="26" xfId="2" applyFont="1" applyFill="1" applyBorder="1" applyAlignment="1">
      <alignment horizontal="center" vertical="center"/>
    </xf>
    <xf numFmtId="0" fontId="6" fillId="2" borderId="27" xfId="2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 3" xfId="2"/>
    <cellStyle name="Pourcentage" xfId="3" builtin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0</xdr:row>
      <xdr:rowOff>76200</xdr:rowOff>
    </xdr:from>
    <xdr:to>
      <xdr:col>5</xdr:col>
      <xdr:colOff>523875</xdr:colOff>
      <xdr:row>5</xdr:row>
      <xdr:rowOff>114300</xdr:rowOff>
    </xdr:to>
    <xdr:pic>
      <xdr:nvPicPr>
        <xdr:cNvPr id="2049" name="Imag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76200"/>
          <a:ext cx="314325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266700</xdr:colOff>
      <xdr:row>5</xdr:row>
      <xdr:rowOff>76200</xdr:rowOff>
    </xdr:from>
    <xdr:to>
      <xdr:col>6</xdr:col>
      <xdr:colOff>1384300</xdr:colOff>
      <xdr:row>9</xdr:row>
      <xdr:rowOff>127000</xdr:rowOff>
    </xdr:to>
    <xdr:sp macro="" textlink="">
      <xdr:nvSpPr>
        <xdr:cNvPr id="3" name="Text Box 3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266700" y="1092200"/>
          <a:ext cx="5511800" cy="8636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/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ajor"/>
      </xdr:style>
      <xdr:txBody>
        <a:bodyPr wrap="square" lIns="91440" tIns="45720" rIns="91440" bIns="45720" anchor="t"/>
        <a:lstStyle>
          <a:lvl1pPr>
            <a:defRPr>
              <a:latin typeface="+mj-lt"/>
              <a:ea typeface="+mj-ea"/>
              <a:cs typeface="+mj-cs"/>
            </a:defRPr>
          </a:lvl1pPr>
          <a:lvl2pPr>
            <a:defRPr>
              <a:latin typeface="+mj-lt"/>
              <a:ea typeface="+mj-ea"/>
              <a:cs typeface="+mj-cs"/>
            </a:defRPr>
          </a:lvl2pPr>
          <a:lvl3pPr>
            <a:defRPr>
              <a:latin typeface="+mj-lt"/>
              <a:ea typeface="+mj-ea"/>
              <a:cs typeface="+mj-cs"/>
            </a:defRPr>
          </a:lvl3pPr>
          <a:lvl4pPr>
            <a:defRPr>
              <a:latin typeface="+mj-lt"/>
              <a:ea typeface="+mj-ea"/>
              <a:cs typeface="+mj-cs"/>
            </a:defRPr>
          </a:lvl4pPr>
          <a:lvl5pPr>
            <a:defRPr>
              <a:latin typeface="+mj-lt"/>
              <a:ea typeface="+mj-ea"/>
              <a:cs typeface="+mj-cs"/>
            </a:defRPr>
          </a:lvl5pPr>
          <a:lvl6pPr>
            <a:defRPr>
              <a:latin typeface="+mj-lt"/>
              <a:ea typeface="+mj-ea"/>
              <a:cs typeface="+mj-cs"/>
            </a:defRPr>
          </a:lvl6pPr>
          <a:lvl7pPr>
            <a:defRPr>
              <a:latin typeface="+mj-lt"/>
              <a:ea typeface="+mj-ea"/>
              <a:cs typeface="+mj-cs"/>
            </a:defRPr>
          </a:lvl7pPr>
          <a:lvl8pPr>
            <a:defRPr>
              <a:latin typeface="+mj-lt"/>
              <a:ea typeface="+mj-ea"/>
              <a:cs typeface="+mj-cs"/>
            </a:defRPr>
          </a:lvl8pPr>
          <a:lvl9pPr>
            <a:defRPr>
              <a:latin typeface="+mj-lt"/>
              <a:ea typeface="+mj-ea"/>
              <a:cs typeface="+mj-cs"/>
            </a:defRPr>
          </a:lvl9pPr>
        </a:lstStyle>
        <a:p>
          <a:pPr algn="ctr" rtl="0">
            <a:lnSpc>
              <a:spcPts val="900"/>
            </a:lnSpc>
            <a:spcBef>
              <a:spcPts val="1200"/>
            </a:spcBef>
            <a:spcAft>
              <a:spcPts val="600"/>
            </a:spcAft>
            <a:defRPr sz="1000"/>
          </a:pPr>
          <a:endParaRPr lang="fr-FR" sz="1000" b="1" i="0" u="none" strike="noStrike" baseline="0">
            <a:solidFill>
              <a:schemeClr val="bg1">
                <a:lumMod val="50000"/>
              </a:schemeClr>
            </a:solidFill>
            <a:latin typeface="Arial"/>
            <a:ea typeface="Arial"/>
            <a:cs typeface="Arial"/>
          </a:endParaRPr>
        </a:p>
        <a:p>
          <a:pPr algn="ctr" rtl="0">
            <a:lnSpc>
              <a:spcPts val="1900"/>
            </a:lnSpc>
            <a:spcBef>
              <a:spcPts val="0"/>
            </a:spcBef>
            <a:spcAft>
              <a:spcPts val="600"/>
            </a:spcAft>
            <a:defRPr sz="1000"/>
          </a:pPr>
          <a:r>
            <a:rPr lang="fr-FR" sz="1400" b="1" i="0" u="none" strike="noStrike" baseline="0">
              <a:solidFill>
                <a:schemeClr val="tx1"/>
              </a:solidFill>
              <a:latin typeface="Arial"/>
              <a:ea typeface="Arial"/>
              <a:cs typeface="Arial"/>
            </a:rPr>
            <a:t> 12-14 RUE CDT DETOUCHET   14000  CAEN</a:t>
          </a:r>
        </a:p>
        <a:p>
          <a:pPr algn="ctr" rtl="0">
            <a:lnSpc>
              <a:spcPts val="1900"/>
            </a:lnSpc>
            <a:spcBef>
              <a:spcPts val="0"/>
            </a:spcBef>
            <a:spcAft>
              <a:spcPts val="600"/>
            </a:spcAft>
            <a:defRPr sz="1000"/>
          </a:pPr>
          <a:r>
            <a:rPr lang="fr-FR" sz="1400" b="1" i="0" u="none" strike="noStrike" baseline="0">
              <a:solidFill>
                <a:schemeClr val="tx1"/>
              </a:solidFill>
              <a:latin typeface="Arial"/>
              <a:ea typeface="Arial"/>
              <a:cs typeface="Arial"/>
            </a:rPr>
            <a:t>Tel: </a:t>
          </a:r>
          <a:r>
            <a:rPr lang="hr-HR" sz="1400" b="1" i="0" u="none" strike="noStrike" baseline="0">
              <a:solidFill>
                <a:schemeClr val="tx1"/>
              </a:solidFill>
              <a:latin typeface="Arial"/>
              <a:ea typeface="Arial"/>
              <a:cs typeface="Arial"/>
            </a:rPr>
            <a:t>02 31 29 50 10</a:t>
          </a:r>
          <a:r>
            <a:rPr lang="fr-FR" sz="1400" b="1" i="0" u="none" strike="noStrike" baseline="0">
              <a:solidFill>
                <a:schemeClr val="tx1"/>
              </a:solidFill>
              <a:latin typeface="Arial"/>
              <a:ea typeface="Arial"/>
              <a:cs typeface="Arial"/>
            </a:rPr>
            <a:t> - </a:t>
          </a:r>
          <a:r>
            <a:rPr lang="fr-FR" sz="1100" b="1" i="0" u="none" strike="noStrike" baseline="0">
              <a:solidFill>
                <a:schemeClr val="tx1"/>
              </a:solidFill>
              <a:latin typeface="Arial"/>
              <a:ea typeface="Arial"/>
              <a:cs typeface="Arial"/>
            </a:rPr>
            <a:t>SIRET 440 286 771 0033 -  APE 8129A - Agrément BN 00460 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352425</xdr:colOff>
      <xdr:row>1</xdr:row>
      <xdr:rowOff>38100</xdr:rowOff>
    </xdr:from>
    <xdr:to>
      <xdr:col>2</xdr:col>
      <xdr:colOff>2619375</xdr:colOff>
      <xdr:row>11</xdr:row>
      <xdr:rowOff>95250</xdr:rowOff>
    </xdr:to>
    <xdr:pic>
      <xdr:nvPicPr>
        <xdr:cNvPr id="3073" name="Imag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00" y="238125"/>
          <a:ext cx="2266950" cy="205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0:K37"/>
  <sheetViews>
    <sheetView tabSelected="1" topLeftCell="A19" zoomScaleNormal="100" workbookViewId="0">
      <selection activeCell="H32" sqref="H32"/>
    </sheetView>
  </sheetViews>
  <sheetFormatPr baseColWidth="10" defaultColWidth="10.875" defaultRowHeight="15.75"/>
  <cols>
    <col min="1" max="2" width="10.875" style="1"/>
    <col min="3" max="3" width="15.375" style="1" customWidth="1"/>
    <col min="4" max="4" width="11.375" style="1" customWidth="1"/>
    <col min="5" max="5" width="12.125" style="1" customWidth="1"/>
    <col min="6" max="6" width="9.875" style="1" customWidth="1"/>
    <col min="7" max="7" width="19.875" style="1" customWidth="1"/>
    <col min="8" max="8" width="20" style="1" customWidth="1"/>
    <col min="9" max="16384" width="10.875" style="1"/>
  </cols>
  <sheetData>
    <row r="10" spans="1:10" ht="16.5" thickBot="1"/>
    <row r="11" spans="1:10" ht="78.95" customHeight="1" thickBot="1">
      <c r="A11" s="59" t="s">
        <v>119</v>
      </c>
      <c r="B11" s="60"/>
      <c r="C11" s="60"/>
      <c r="D11" s="60"/>
      <c r="E11" s="60"/>
      <c r="F11" s="60"/>
      <c r="G11" s="61"/>
    </row>
    <row r="12" spans="1:10" ht="16.5" thickBot="1"/>
    <row r="13" spans="1:10" ht="30" customHeight="1">
      <c r="B13" s="15" t="s">
        <v>100</v>
      </c>
      <c r="C13" s="18"/>
      <c r="D13" s="62" t="s">
        <v>121</v>
      </c>
      <c r="E13" s="63"/>
    </row>
    <row r="14" spans="1:10" ht="30" customHeight="1" thickBot="1">
      <c r="B14" s="11" t="s">
        <v>99</v>
      </c>
      <c r="C14" s="17"/>
      <c r="D14" s="64" t="s">
        <v>120</v>
      </c>
      <c r="E14" s="65"/>
    </row>
    <row r="15" spans="1:10" ht="30" customHeight="1">
      <c r="B15" s="66"/>
      <c r="C15" s="66"/>
      <c r="D15" s="41"/>
    </row>
    <row r="16" spans="1:10" ht="30" customHeight="1" thickBot="1">
      <c r="D16" s="16" t="s">
        <v>94</v>
      </c>
      <c r="E16" s="8" t="s">
        <v>93</v>
      </c>
      <c r="F16" s="39"/>
      <c r="G16" s="39"/>
      <c r="H16" s="39"/>
      <c r="I16" s="39"/>
      <c r="J16" s="39"/>
    </row>
    <row r="17" spans="2:11" ht="30" customHeight="1">
      <c r="B17" s="15" t="s">
        <v>98</v>
      </c>
      <c r="C17" s="14"/>
      <c r="D17" s="38">
        <v>162</v>
      </c>
      <c r="E17" s="19">
        <v>182</v>
      </c>
      <c r="F17" s="2"/>
    </row>
    <row r="18" spans="2:11" ht="30" customHeight="1">
      <c r="B18" s="13" t="s">
        <v>97</v>
      </c>
      <c r="C18" s="12"/>
      <c r="D18" s="36">
        <v>145</v>
      </c>
      <c r="E18" s="4">
        <v>101</v>
      </c>
      <c r="F18" s="2"/>
    </row>
    <row r="19" spans="2:11" ht="30" customHeight="1" thickBot="1">
      <c r="B19" s="11" t="s">
        <v>96</v>
      </c>
      <c r="C19" s="10"/>
      <c r="D19" s="35">
        <v>368</v>
      </c>
      <c r="E19" s="3">
        <v>203</v>
      </c>
      <c r="F19" s="2"/>
    </row>
    <row r="20" spans="2:11" ht="30" customHeight="1">
      <c r="D20" s="2"/>
      <c r="E20" s="2"/>
      <c r="F20" s="2"/>
    </row>
    <row r="21" spans="2:11" ht="30" customHeight="1" thickBot="1">
      <c r="B21" s="53" t="s">
        <v>95</v>
      </c>
      <c r="C21" s="54"/>
      <c r="D21" s="16" t="s">
        <v>94</v>
      </c>
      <c r="E21" s="8" t="s">
        <v>93</v>
      </c>
      <c r="F21" s="39"/>
      <c r="I21" s="39"/>
      <c r="J21" s="39"/>
    </row>
    <row r="22" spans="2:11" ht="30" customHeight="1">
      <c r="B22" s="57" t="s">
        <v>92</v>
      </c>
      <c r="C22" s="58"/>
      <c r="D22" s="37">
        <v>34</v>
      </c>
      <c r="E22" s="6">
        <v>23</v>
      </c>
      <c r="F22" s="51"/>
      <c r="G22" s="2"/>
      <c r="I22" s="2"/>
      <c r="J22" s="2"/>
      <c r="K22" s="50"/>
    </row>
    <row r="23" spans="2:11" ht="30" customHeight="1">
      <c r="B23" s="55" t="s">
        <v>91</v>
      </c>
      <c r="C23" s="56"/>
      <c r="D23" s="36">
        <v>11</v>
      </c>
      <c r="E23" s="4">
        <v>10</v>
      </c>
      <c r="F23" s="51"/>
      <c r="I23" s="2"/>
      <c r="J23" s="2"/>
      <c r="K23" s="50"/>
    </row>
    <row r="24" spans="2:11" ht="30" customHeight="1">
      <c r="B24" s="55" t="s">
        <v>90</v>
      </c>
      <c r="C24" s="56"/>
      <c r="D24" s="36">
        <v>30</v>
      </c>
      <c r="E24" s="4">
        <v>20</v>
      </c>
      <c r="F24" s="51"/>
      <c r="I24" s="2"/>
      <c r="J24" s="2"/>
      <c r="K24" s="50"/>
    </row>
    <row r="25" spans="2:11" ht="30" customHeight="1">
      <c r="B25" s="55" t="s">
        <v>89</v>
      </c>
      <c r="C25" s="56"/>
      <c r="D25" s="36">
        <v>37</v>
      </c>
      <c r="E25" s="4">
        <v>23</v>
      </c>
      <c r="F25" s="51"/>
      <c r="I25" s="2"/>
      <c r="J25" s="2"/>
      <c r="K25" s="50"/>
    </row>
    <row r="26" spans="2:11" ht="30" customHeight="1">
      <c r="B26" s="55" t="s">
        <v>88</v>
      </c>
      <c r="C26" s="56"/>
      <c r="D26" s="36">
        <v>12</v>
      </c>
      <c r="E26" s="4">
        <v>11</v>
      </c>
      <c r="F26" s="51"/>
      <c r="I26" s="2"/>
      <c r="J26" s="2"/>
      <c r="K26" s="50"/>
    </row>
    <row r="27" spans="2:11" ht="30" customHeight="1">
      <c r="B27" s="55" t="s">
        <v>87</v>
      </c>
      <c r="C27" s="56"/>
      <c r="D27" s="36">
        <v>21</v>
      </c>
      <c r="E27" s="4">
        <v>14</v>
      </c>
      <c r="F27" s="51"/>
      <c r="I27" s="2"/>
      <c r="J27" s="2"/>
      <c r="K27" s="50"/>
    </row>
    <row r="28" spans="2:11" ht="75.95" customHeight="1">
      <c r="D28" s="2"/>
      <c r="E28" s="2"/>
      <c r="F28" s="51"/>
      <c r="I28" s="2"/>
      <c r="J28" s="2"/>
      <c r="K28" s="50"/>
    </row>
    <row r="29" spans="2:11" ht="17.100000000000001" customHeight="1" thickBot="1">
      <c r="B29" s="53" t="s">
        <v>122</v>
      </c>
      <c r="C29" s="54"/>
      <c r="D29" s="9" t="s">
        <v>94</v>
      </c>
      <c r="E29" s="8" t="s">
        <v>93</v>
      </c>
      <c r="F29" s="51"/>
      <c r="I29" s="39"/>
      <c r="J29" s="39"/>
      <c r="K29" s="50"/>
    </row>
    <row r="30" spans="2:11" ht="32.1" customHeight="1">
      <c r="B30" s="57" t="s">
        <v>92</v>
      </c>
      <c r="C30" s="58"/>
      <c r="D30" s="7">
        <v>84</v>
      </c>
      <c r="E30" s="6">
        <v>43</v>
      </c>
      <c r="F30" s="51"/>
      <c r="G30" s="2"/>
      <c r="I30" s="2"/>
      <c r="J30" s="2"/>
      <c r="K30" s="50"/>
    </row>
    <row r="31" spans="2:11" ht="32.1" customHeight="1">
      <c r="B31" s="55" t="s">
        <v>91</v>
      </c>
      <c r="C31" s="56"/>
      <c r="D31" s="5">
        <v>29</v>
      </c>
      <c r="E31" s="4">
        <v>22</v>
      </c>
      <c r="F31" s="51"/>
      <c r="I31" s="2"/>
      <c r="J31" s="2"/>
      <c r="K31" s="50"/>
    </row>
    <row r="32" spans="2:11" ht="32.1" customHeight="1">
      <c r="B32" s="55" t="s">
        <v>90</v>
      </c>
      <c r="C32" s="56"/>
      <c r="D32" s="5">
        <v>77</v>
      </c>
      <c r="E32" s="4">
        <v>44</v>
      </c>
      <c r="F32" s="51"/>
      <c r="G32" s="2"/>
      <c r="I32" s="2"/>
      <c r="J32" s="2"/>
      <c r="K32" s="50"/>
    </row>
    <row r="33" spans="2:11" ht="32.1" customHeight="1">
      <c r="B33" s="55" t="s">
        <v>89</v>
      </c>
      <c r="C33" s="56"/>
      <c r="D33" s="5">
        <v>88</v>
      </c>
      <c r="E33" s="4">
        <v>48</v>
      </c>
      <c r="F33" s="51"/>
      <c r="G33" s="2"/>
      <c r="I33" s="2"/>
      <c r="J33" s="2"/>
      <c r="K33" s="50"/>
    </row>
    <row r="34" spans="2:11" ht="32.1" customHeight="1">
      <c r="B34" s="55" t="s">
        <v>88</v>
      </c>
      <c r="C34" s="56"/>
      <c r="D34" s="5">
        <v>31</v>
      </c>
      <c r="E34" s="4">
        <v>20</v>
      </c>
      <c r="F34" s="51"/>
      <c r="G34" s="2"/>
      <c r="I34" s="2"/>
      <c r="J34" s="2"/>
      <c r="K34" s="50"/>
    </row>
    <row r="35" spans="2:11" ht="32.1" customHeight="1">
      <c r="B35" s="55" t="s">
        <v>87</v>
      </c>
      <c r="C35" s="56"/>
      <c r="D35" s="5">
        <v>59</v>
      </c>
      <c r="E35" s="4">
        <v>26</v>
      </c>
      <c r="F35" s="51"/>
      <c r="I35" s="2"/>
      <c r="J35" s="2"/>
      <c r="K35" s="50"/>
    </row>
    <row r="36" spans="2:11">
      <c r="I36" s="2"/>
      <c r="J36" s="2"/>
      <c r="K36" s="50"/>
    </row>
    <row r="37" spans="2:11">
      <c r="K37" s="50"/>
    </row>
  </sheetData>
  <mergeCells count="18">
    <mergeCell ref="B34:C34"/>
    <mergeCell ref="B23:C23"/>
    <mergeCell ref="B21:C21"/>
    <mergeCell ref="A11:G11"/>
    <mergeCell ref="D13:E13"/>
    <mergeCell ref="D14:E14"/>
    <mergeCell ref="B15:C15"/>
    <mergeCell ref="B22:C22"/>
    <mergeCell ref="B29:C29"/>
    <mergeCell ref="B24:C24"/>
    <mergeCell ref="B25:C25"/>
    <mergeCell ref="B26:C26"/>
    <mergeCell ref="B27:C27"/>
    <mergeCell ref="B35:C35"/>
    <mergeCell ref="B30:C30"/>
    <mergeCell ref="B31:C31"/>
    <mergeCell ref="B32:C32"/>
    <mergeCell ref="B33:C33"/>
  </mergeCells>
  <phoneticPr fontId="1" type="noConversion"/>
  <pageMargins left="0.6" right="0" top="0" bottom="0" header="0" footer="0"/>
  <pageSetup paperSize="9"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141"/>
  <sheetViews>
    <sheetView showGridLines="0" topLeftCell="B4" zoomScaleNormal="100" workbookViewId="0">
      <selection activeCell="C11" sqref="C11"/>
    </sheetView>
  </sheetViews>
  <sheetFormatPr baseColWidth="10" defaultRowHeight="15.75"/>
  <cols>
    <col min="1" max="1" width="0" style="1" hidden="1" customWidth="1"/>
    <col min="2" max="2" width="20.375" style="1" bestFit="1" customWidth="1"/>
    <col min="3" max="3" width="59.875" style="1" bestFit="1" customWidth="1"/>
    <col min="4" max="4" width="7" style="1" customWidth="1"/>
    <col min="5" max="13" width="5.125" style="1" customWidth="1"/>
    <col min="14" max="14" width="7.625" style="1" customWidth="1"/>
    <col min="15" max="15" width="8.125" style="1" customWidth="1"/>
    <col min="16" max="16" width="10.375" style="1" customWidth="1"/>
    <col min="17" max="17" width="7.625" style="1" customWidth="1"/>
    <col min="18" max="26" width="5.125" style="1" customWidth="1"/>
    <col min="27" max="27" width="7.375" style="1" customWidth="1"/>
    <col min="28" max="28" width="7.125" style="1" customWidth="1"/>
    <col min="29" max="31" width="8.125" style="1" customWidth="1"/>
    <col min="32" max="32" width="1.5" style="1" customWidth="1"/>
    <col min="33" max="16384" width="11" style="1"/>
  </cols>
  <sheetData>
    <row r="1" spans="3:31">
      <c r="C1" s="20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20"/>
      <c r="AC1" s="20"/>
      <c r="AD1" s="20"/>
      <c r="AE1" s="20"/>
    </row>
    <row r="2" spans="3:31">
      <c r="C2" s="33"/>
      <c r="D2" s="20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112"/>
      <c r="AD2" s="112"/>
      <c r="AE2" s="112"/>
    </row>
    <row r="3" spans="3:31">
      <c r="C3" s="33"/>
      <c r="D3" s="33"/>
      <c r="E3" s="33"/>
      <c r="F3" s="33"/>
      <c r="G3" s="33"/>
      <c r="H3" s="33"/>
      <c r="I3" s="33"/>
      <c r="J3" s="33"/>
      <c r="K3" s="33"/>
      <c r="L3" s="20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</row>
    <row r="4" spans="3:31"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</row>
    <row r="5" spans="3:31"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</row>
    <row r="6" spans="3:31">
      <c r="C6" s="33"/>
      <c r="D6" s="113" t="s">
        <v>471</v>
      </c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</row>
    <row r="7" spans="3:31">
      <c r="C7" s="3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</row>
    <row r="8" spans="3:31">
      <c r="C8" s="3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</row>
    <row r="9" spans="3:31">
      <c r="C9" s="3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</row>
    <row r="10" spans="3:31"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3:31"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3:31"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3:31"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114"/>
      <c r="X13" s="114"/>
      <c r="Y13" s="115"/>
      <c r="Z13" s="115"/>
      <c r="AA13" s="115"/>
      <c r="AB13" s="115"/>
      <c r="AC13" s="115"/>
      <c r="AD13" s="115"/>
      <c r="AE13" s="20"/>
    </row>
    <row r="14" spans="3:31"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14"/>
      <c r="X14" s="114"/>
      <c r="Y14" s="115"/>
      <c r="Z14" s="115"/>
      <c r="AA14" s="115"/>
      <c r="AB14" s="115"/>
      <c r="AC14" s="115"/>
      <c r="AD14" s="115"/>
      <c r="AE14" s="20"/>
    </row>
    <row r="16" spans="3:31" ht="16.5" thickBot="1"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</row>
    <row r="17" spans="1:35" ht="15.75" customHeight="1" thickTop="1" thickBot="1">
      <c r="A17" s="67" t="s">
        <v>470</v>
      </c>
      <c r="B17" s="116" t="s">
        <v>117</v>
      </c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8"/>
      <c r="AF17" s="20"/>
      <c r="AG17" s="67" t="s">
        <v>231</v>
      </c>
      <c r="AH17" s="91" t="s">
        <v>232</v>
      </c>
      <c r="AI17" s="94" t="s">
        <v>469</v>
      </c>
    </row>
    <row r="18" spans="1:35" ht="15.75" customHeight="1" thickTop="1">
      <c r="A18" s="68"/>
      <c r="B18" s="111" t="s">
        <v>118</v>
      </c>
      <c r="C18" s="98" t="s">
        <v>116</v>
      </c>
      <c r="D18" s="101" t="s">
        <v>123</v>
      </c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3"/>
      <c r="Q18" s="107" t="s">
        <v>124</v>
      </c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9"/>
      <c r="AD18" s="77" t="s">
        <v>115</v>
      </c>
      <c r="AE18" s="78"/>
      <c r="AF18" s="20"/>
      <c r="AG18" s="68"/>
      <c r="AH18" s="92"/>
      <c r="AI18" s="95"/>
    </row>
    <row r="19" spans="1:35" ht="17.100000000000001" customHeight="1" thickBot="1">
      <c r="A19" s="68"/>
      <c r="B19" s="99"/>
      <c r="C19" s="99"/>
      <c r="D19" s="104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6"/>
      <c r="Q19" s="110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6"/>
      <c r="AD19" s="79"/>
      <c r="AE19" s="80"/>
      <c r="AF19" s="20"/>
      <c r="AG19" s="68"/>
      <c r="AH19" s="92"/>
      <c r="AI19" s="95"/>
    </row>
    <row r="20" spans="1:35" ht="18" customHeight="1" thickTop="1" thickBot="1">
      <c r="A20" s="68"/>
      <c r="B20" s="99"/>
      <c r="C20" s="99"/>
      <c r="D20" s="84" t="s">
        <v>114</v>
      </c>
      <c r="E20" s="85"/>
      <c r="F20" s="85"/>
      <c r="G20" s="85"/>
      <c r="H20" s="85"/>
      <c r="I20" s="85"/>
      <c r="J20" s="85"/>
      <c r="K20" s="85"/>
      <c r="L20" s="85"/>
      <c r="M20" s="86"/>
      <c r="N20" s="70" t="s">
        <v>111</v>
      </c>
      <c r="O20" s="73" t="s">
        <v>110</v>
      </c>
      <c r="P20" s="73" t="s">
        <v>113</v>
      </c>
      <c r="Q20" s="74" t="s">
        <v>114</v>
      </c>
      <c r="R20" s="75"/>
      <c r="S20" s="75"/>
      <c r="T20" s="75"/>
      <c r="U20" s="75"/>
      <c r="V20" s="75"/>
      <c r="W20" s="75"/>
      <c r="X20" s="75"/>
      <c r="Y20" s="75"/>
      <c r="Z20" s="76"/>
      <c r="AA20" s="97" t="s">
        <v>111</v>
      </c>
      <c r="AB20" s="97" t="s">
        <v>110</v>
      </c>
      <c r="AC20" s="97" t="s">
        <v>113</v>
      </c>
      <c r="AD20" s="97" t="s">
        <v>109</v>
      </c>
      <c r="AE20" s="97" t="s">
        <v>108</v>
      </c>
      <c r="AF20" s="20"/>
      <c r="AG20" s="68"/>
      <c r="AH20" s="92"/>
      <c r="AI20" s="95"/>
    </row>
    <row r="21" spans="1:35" ht="114" customHeight="1" thickTop="1">
      <c r="A21" s="68"/>
      <c r="B21" s="99"/>
      <c r="C21" s="99"/>
      <c r="D21" s="73" t="s">
        <v>107</v>
      </c>
      <c r="E21" s="87" t="s">
        <v>106</v>
      </c>
      <c r="F21" s="88"/>
      <c r="G21" s="89"/>
      <c r="H21" s="90" t="s">
        <v>105</v>
      </c>
      <c r="I21" s="88"/>
      <c r="J21" s="89"/>
      <c r="K21" s="90" t="s">
        <v>104</v>
      </c>
      <c r="L21" s="88"/>
      <c r="M21" s="89"/>
      <c r="N21" s="71"/>
      <c r="O21" s="71"/>
      <c r="P21" s="71"/>
      <c r="Q21" s="97" t="s">
        <v>107</v>
      </c>
      <c r="R21" s="81" t="s">
        <v>106</v>
      </c>
      <c r="S21" s="82"/>
      <c r="T21" s="83"/>
      <c r="U21" s="81" t="s">
        <v>105</v>
      </c>
      <c r="V21" s="82"/>
      <c r="W21" s="83"/>
      <c r="X21" s="81" t="s">
        <v>104</v>
      </c>
      <c r="Y21" s="82"/>
      <c r="Z21" s="83"/>
      <c r="AA21" s="71"/>
      <c r="AB21" s="71"/>
      <c r="AC21" s="71"/>
      <c r="AD21" s="71"/>
      <c r="AE21" s="71"/>
      <c r="AF21" s="20"/>
      <c r="AG21" s="68"/>
      <c r="AH21" s="92"/>
      <c r="AI21" s="95"/>
    </row>
    <row r="22" spans="1:35" ht="45.6" customHeight="1" thickBot="1">
      <c r="A22" s="69"/>
      <c r="B22" s="100"/>
      <c r="C22" s="100"/>
      <c r="D22" s="72"/>
      <c r="E22" s="32">
        <v>1</v>
      </c>
      <c r="F22" s="30">
        <v>2</v>
      </c>
      <c r="G22" s="29">
        <v>3</v>
      </c>
      <c r="H22" s="31" t="s">
        <v>103</v>
      </c>
      <c r="I22" s="30" t="s">
        <v>102</v>
      </c>
      <c r="J22" s="29" t="s">
        <v>101</v>
      </c>
      <c r="K22" s="31">
        <v>1</v>
      </c>
      <c r="L22" s="30">
        <v>2</v>
      </c>
      <c r="M22" s="29">
        <v>3</v>
      </c>
      <c r="N22" s="72"/>
      <c r="O22" s="72"/>
      <c r="P22" s="72"/>
      <c r="Q22" s="72"/>
      <c r="R22" s="31">
        <v>1</v>
      </c>
      <c r="S22" s="30">
        <v>2</v>
      </c>
      <c r="T22" s="29">
        <v>3</v>
      </c>
      <c r="U22" s="31" t="s">
        <v>103</v>
      </c>
      <c r="V22" s="30" t="s">
        <v>102</v>
      </c>
      <c r="W22" s="29" t="s">
        <v>101</v>
      </c>
      <c r="X22" s="31">
        <v>1</v>
      </c>
      <c r="Y22" s="30">
        <v>2</v>
      </c>
      <c r="Z22" s="29">
        <v>3</v>
      </c>
      <c r="AA22" s="72"/>
      <c r="AB22" s="72"/>
      <c r="AC22" s="72"/>
      <c r="AD22" s="72"/>
      <c r="AE22" s="72"/>
      <c r="AF22" s="20"/>
      <c r="AG22" s="69"/>
      <c r="AH22" s="93"/>
      <c r="AI22" s="96"/>
    </row>
    <row r="23" spans="1:35" ht="26.1" customHeight="1">
      <c r="A23" s="1">
        <v>1</v>
      </c>
      <c r="B23" s="1" t="s">
        <v>125</v>
      </c>
      <c r="C23" s="1" t="s">
        <v>131</v>
      </c>
      <c r="D23" s="28"/>
      <c r="E23" s="27"/>
      <c r="F23" s="26">
        <v>1</v>
      </c>
      <c r="G23" s="25"/>
      <c r="H23" s="27"/>
      <c r="I23" s="26"/>
      <c r="J23" s="25"/>
      <c r="K23" s="27"/>
      <c r="L23" s="26"/>
      <c r="M23" s="25"/>
      <c r="N23" s="24">
        <f>(E23+F23*2+G23*3)</f>
        <v>2</v>
      </c>
      <c r="O23" s="24">
        <f>SUM(E23:J23)</f>
        <v>1</v>
      </c>
      <c r="P23" s="24">
        <f>SUM(H23:M23)</f>
        <v>0</v>
      </c>
      <c r="Q23" s="28"/>
      <c r="R23" s="27"/>
      <c r="S23" s="26">
        <v>1</v>
      </c>
      <c r="T23" s="25"/>
      <c r="U23" s="27"/>
      <c r="V23" s="26"/>
      <c r="W23" s="25"/>
      <c r="X23" s="27"/>
      <c r="Y23" s="26"/>
      <c r="Z23" s="25"/>
      <c r="AA23" s="24">
        <f>(R23+S23*2+T23*3)</f>
        <v>2</v>
      </c>
      <c r="AB23" s="24">
        <f>SUM(R23:W23)</f>
        <v>1</v>
      </c>
      <c r="AC23" s="24">
        <f>SUM(U23:Z23)</f>
        <v>0</v>
      </c>
      <c r="AD23" s="23">
        <f>SUM(Q23:Z23)</f>
        <v>1</v>
      </c>
      <c r="AE23" s="23">
        <f>X23+Y23*2+Z23*3+U23+V23+W23*2</f>
        <v>0</v>
      </c>
      <c r="AF23" s="20"/>
      <c r="AG23" s="1" t="s">
        <v>233</v>
      </c>
      <c r="AH23" s="1" t="s">
        <v>234</v>
      </c>
    </row>
    <row r="24" spans="1:35">
      <c r="A24" s="1">
        <v>8</v>
      </c>
      <c r="B24" s="1" t="s">
        <v>127</v>
      </c>
      <c r="C24" s="1" t="s">
        <v>135</v>
      </c>
      <c r="D24" s="28"/>
      <c r="E24" s="27"/>
      <c r="F24" s="26"/>
      <c r="G24" s="25">
        <v>1</v>
      </c>
      <c r="H24" s="27"/>
      <c r="I24" s="26"/>
      <c r="J24" s="25"/>
      <c r="K24" s="27"/>
      <c r="L24" s="26"/>
      <c r="M24" s="25"/>
      <c r="N24" s="24">
        <f t="shared" ref="N24:N56" si="0">(E24+F24*2+G24*3)</f>
        <v>3</v>
      </c>
      <c r="O24" s="24">
        <f t="shared" ref="O24:O56" si="1">SUM(E24:J24)</f>
        <v>1</v>
      </c>
      <c r="P24" s="24">
        <f t="shared" ref="P24:P56" si="2">SUM(H24:M24)</f>
        <v>0</v>
      </c>
      <c r="Q24" s="28">
        <v>1</v>
      </c>
      <c r="R24" s="27"/>
      <c r="S24" s="26"/>
      <c r="T24" s="25"/>
      <c r="U24" s="27"/>
      <c r="V24" s="26"/>
      <c r="W24" s="25"/>
      <c r="X24" s="27"/>
      <c r="Y24" s="26"/>
      <c r="Z24" s="25"/>
      <c r="AA24" s="24">
        <f t="shared" ref="AA24:AA56" si="3">(R24+S24*2+T24*3)</f>
        <v>0</v>
      </c>
      <c r="AB24" s="24">
        <f t="shared" ref="AB24:AB56" si="4">SUM(R24:W24)</f>
        <v>0</v>
      </c>
      <c r="AC24" s="24">
        <f t="shared" ref="AC24:AC56" si="5">SUM(U24:Z24)</f>
        <v>0</v>
      </c>
      <c r="AD24" s="23">
        <f t="shared" ref="AD24:AD56" si="6">SUM(Q24:Z24)</f>
        <v>1</v>
      </c>
      <c r="AE24" s="23">
        <f t="shared" ref="AE24:AE56" si="7">X24+Y24*2+Z24*3+U24+V24+W24*2</f>
        <v>0</v>
      </c>
      <c r="AF24" s="20"/>
      <c r="AG24" s="1" t="s">
        <v>235</v>
      </c>
      <c r="AH24" s="1" t="s">
        <v>236</v>
      </c>
    </row>
    <row r="25" spans="1:35">
      <c r="A25" s="1">
        <v>9</v>
      </c>
      <c r="B25" s="1" t="s">
        <v>128</v>
      </c>
      <c r="C25" s="1" t="s">
        <v>136</v>
      </c>
      <c r="D25" s="28"/>
      <c r="E25" s="27"/>
      <c r="F25" s="26">
        <v>1</v>
      </c>
      <c r="G25" s="25">
        <v>1</v>
      </c>
      <c r="H25" s="27"/>
      <c r="I25" s="26"/>
      <c r="J25" s="25"/>
      <c r="K25" s="27"/>
      <c r="L25" s="26"/>
      <c r="M25" s="25"/>
      <c r="N25" s="24">
        <f t="shared" si="0"/>
        <v>5</v>
      </c>
      <c r="O25" s="24">
        <f t="shared" si="1"/>
        <v>2</v>
      </c>
      <c r="P25" s="24">
        <f t="shared" si="2"/>
        <v>0</v>
      </c>
      <c r="Q25" s="28"/>
      <c r="R25" s="27"/>
      <c r="S25" s="26">
        <v>1</v>
      </c>
      <c r="T25" s="25">
        <v>1</v>
      </c>
      <c r="U25" s="27"/>
      <c r="V25" s="26"/>
      <c r="W25" s="25"/>
      <c r="X25" s="27"/>
      <c r="Y25" s="26"/>
      <c r="Z25" s="25"/>
      <c r="AA25" s="24">
        <f t="shared" si="3"/>
        <v>5</v>
      </c>
      <c r="AB25" s="24">
        <f t="shared" si="4"/>
        <v>2</v>
      </c>
      <c r="AC25" s="24">
        <f t="shared" si="5"/>
        <v>0</v>
      </c>
      <c r="AD25" s="23">
        <f t="shared" si="6"/>
        <v>2</v>
      </c>
      <c r="AE25" s="23">
        <f t="shared" si="7"/>
        <v>0</v>
      </c>
      <c r="AF25" s="20"/>
      <c r="AG25" s="1" t="s">
        <v>237</v>
      </c>
      <c r="AH25" s="1" t="s">
        <v>238</v>
      </c>
    </row>
    <row r="26" spans="1:35">
      <c r="A26" s="1">
        <v>11</v>
      </c>
      <c r="B26" s="1" t="s">
        <v>126</v>
      </c>
      <c r="C26" s="1" t="s">
        <v>138</v>
      </c>
      <c r="D26" s="28">
        <v>1</v>
      </c>
      <c r="E26" s="27"/>
      <c r="F26" s="26"/>
      <c r="G26" s="25"/>
      <c r="H26" s="27"/>
      <c r="I26" s="26"/>
      <c r="J26" s="25"/>
      <c r="K26" s="27"/>
      <c r="L26" s="26"/>
      <c r="M26" s="25"/>
      <c r="N26" s="24">
        <f t="shared" si="0"/>
        <v>0</v>
      </c>
      <c r="O26" s="24">
        <f t="shared" si="1"/>
        <v>0</v>
      </c>
      <c r="P26" s="24">
        <f t="shared" si="2"/>
        <v>0</v>
      </c>
      <c r="Q26" s="28">
        <v>1</v>
      </c>
      <c r="R26" s="27"/>
      <c r="S26" s="26"/>
      <c r="T26" s="25"/>
      <c r="U26" s="27"/>
      <c r="V26" s="26"/>
      <c r="W26" s="25"/>
      <c r="X26" s="27"/>
      <c r="Y26" s="26"/>
      <c r="Z26" s="25"/>
      <c r="AA26" s="24">
        <f t="shared" si="3"/>
        <v>0</v>
      </c>
      <c r="AB26" s="24">
        <f t="shared" si="4"/>
        <v>0</v>
      </c>
      <c r="AC26" s="24">
        <f t="shared" si="5"/>
        <v>0</v>
      </c>
      <c r="AD26" s="23">
        <f t="shared" si="6"/>
        <v>1</v>
      </c>
      <c r="AE26" s="23">
        <f t="shared" si="7"/>
        <v>0</v>
      </c>
      <c r="AF26" s="20"/>
      <c r="AG26" s="1" t="s">
        <v>239</v>
      </c>
      <c r="AH26" s="1" t="s">
        <v>240</v>
      </c>
    </row>
    <row r="27" spans="1:35">
      <c r="A27" s="1">
        <v>12</v>
      </c>
      <c r="B27" s="1" t="s">
        <v>126</v>
      </c>
      <c r="C27" s="1" t="s">
        <v>138</v>
      </c>
      <c r="D27" s="28"/>
      <c r="E27" s="27">
        <v>1</v>
      </c>
      <c r="F27" s="26"/>
      <c r="G27" s="25">
        <v>1</v>
      </c>
      <c r="H27" s="27"/>
      <c r="I27" s="26"/>
      <c r="J27" s="25"/>
      <c r="K27" s="27"/>
      <c r="L27" s="26"/>
      <c r="M27" s="25"/>
      <c r="N27" s="24">
        <f t="shared" si="0"/>
        <v>4</v>
      </c>
      <c r="O27" s="24">
        <f t="shared" si="1"/>
        <v>2</v>
      </c>
      <c r="P27" s="24">
        <f t="shared" si="2"/>
        <v>0</v>
      </c>
      <c r="Q27" s="28">
        <v>1</v>
      </c>
      <c r="R27" s="27"/>
      <c r="S27" s="26">
        <v>1</v>
      </c>
      <c r="T27" s="25"/>
      <c r="U27" s="27"/>
      <c r="V27" s="26"/>
      <c r="W27" s="25"/>
      <c r="X27" s="27"/>
      <c r="Y27" s="26"/>
      <c r="Z27" s="25"/>
      <c r="AA27" s="24">
        <f t="shared" si="3"/>
        <v>2</v>
      </c>
      <c r="AB27" s="24">
        <f t="shared" si="4"/>
        <v>1</v>
      </c>
      <c r="AC27" s="24">
        <f t="shared" si="5"/>
        <v>0</v>
      </c>
      <c r="AD27" s="23">
        <f t="shared" si="6"/>
        <v>2</v>
      </c>
      <c r="AE27" s="23">
        <f t="shared" si="7"/>
        <v>0</v>
      </c>
      <c r="AF27" s="20"/>
      <c r="AG27" s="1" t="s">
        <v>241</v>
      </c>
      <c r="AH27" s="1" t="s">
        <v>242</v>
      </c>
    </row>
    <row r="28" spans="1:35">
      <c r="A28" s="1">
        <v>13</v>
      </c>
      <c r="B28" s="1" t="s">
        <v>129</v>
      </c>
      <c r="C28" s="1" t="s">
        <v>3</v>
      </c>
      <c r="D28" s="28"/>
      <c r="E28" s="27">
        <v>1</v>
      </c>
      <c r="F28" s="26"/>
      <c r="G28" s="25">
        <v>1</v>
      </c>
      <c r="H28" s="27"/>
      <c r="I28" s="26"/>
      <c r="J28" s="25"/>
      <c r="K28" s="27"/>
      <c r="L28" s="26"/>
      <c r="M28" s="25"/>
      <c r="N28" s="24">
        <f t="shared" si="0"/>
        <v>4</v>
      </c>
      <c r="O28" s="24">
        <f t="shared" si="1"/>
        <v>2</v>
      </c>
      <c r="P28" s="24">
        <f t="shared" si="2"/>
        <v>0</v>
      </c>
      <c r="Q28" s="28"/>
      <c r="R28" s="27">
        <v>1</v>
      </c>
      <c r="S28" s="26"/>
      <c r="T28" s="25">
        <v>1</v>
      </c>
      <c r="U28" s="27"/>
      <c r="V28" s="26"/>
      <c r="W28" s="25"/>
      <c r="X28" s="27"/>
      <c r="Y28" s="26"/>
      <c r="Z28" s="25"/>
      <c r="AA28" s="24">
        <f t="shared" si="3"/>
        <v>4</v>
      </c>
      <c r="AB28" s="24">
        <f t="shared" si="4"/>
        <v>2</v>
      </c>
      <c r="AC28" s="24">
        <f t="shared" si="5"/>
        <v>0</v>
      </c>
      <c r="AD28" s="23">
        <f t="shared" si="6"/>
        <v>2</v>
      </c>
      <c r="AE28" s="23">
        <f t="shared" si="7"/>
        <v>0</v>
      </c>
      <c r="AF28" s="20"/>
      <c r="AG28" s="1" t="s">
        <v>243</v>
      </c>
      <c r="AH28" s="1" t="s">
        <v>244</v>
      </c>
    </row>
    <row r="29" spans="1:35">
      <c r="A29" s="1">
        <v>14</v>
      </c>
      <c r="B29" s="1" t="s">
        <v>129</v>
      </c>
      <c r="C29" s="1" t="s">
        <v>139</v>
      </c>
      <c r="D29" s="28"/>
      <c r="E29" s="27"/>
      <c r="F29" s="26"/>
      <c r="G29" s="25">
        <v>2</v>
      </c>
      <c r="H29" s="27"/>
      <c r="I29" s="26"/>
      <c r="J29" s="25"/>
      <c r="K29" s="27"/>
      <c r="L29" s="26"/>
      <c r="M29" s="25"/>
      <c r="N29" s="24">
        <f t="shared" si="0"/>
        <v>6</v>
      </c>
      <c r="O29" s="24">
        <f t="shared" si="1"/>
        <v>2</v>
      </c>
      <c r="P29" s="24">
        <f t="shared" si="2"/>
        <v>0</v>
      </c>
      <c r="Q29" s="28">
        <v>1</v>
      </c>
      <c r="R29" s="27"/>
      <c r="S29" s="26">
        <v>1</v>
      </c>
      <c r="T29" s="25"/>
      <c r="U29" s="27"/>
      <c r="V29" s="26"/>
      <c r="W29" s="25"/>
      <c r="X29" s="27"/>
      <c r="Y29" s="26"/>
      <c r="Z29" s="25"/>
      <c r="AA29" s="24">
        <f t="shared" si="3"/>
        <v>2</v>
      </c>
      <c r="AB29" s="24">
        <f t="shared" si="4"/>
        <v>1</v>
      </c>
      <c r="AC29" s="24">
        <f t="shared" si="5"/>
        <v>0</v>
      </c>
      <c r="AD29" s="23">
        <f t="shared" si="6"/>
        <v>2</v>
      </c>
      <c r="AE29" s="23">
        <f t="shared" si="7"/>
        <v>0</v>
      </c>
      <c r="AF29" s="20"/>
      <c r="AG29" s="1" t="s">
        <v>245</v>
      </c>
      <c r="AH29" s="1" t="s">
        <v>246</v>
      </c>
    </row>
    <row r="30" spans="1:35">
      <c r="A30" s="1">
        <v>15</v>
      </c>
      <c r="B30" s="1" t="s">
        <v>125</v>
      </c>
      <c r="C30" s="1" t="s">
        <v>65</v>
      </c>
      <c r="D30" s="28"/>
      <c r="E30" s="27"/>
      <c r="F30" s="26"/>
      <c r="G30" s="25">
        <v>1</v>
      </c>
      <c r="H30" s="27"/>
      <c r="I30" s="26"/>
      <c r="J30" s="25"/>
      <c r="K30" s="27"/>
      <c r="L30" s="26"/>
      <c r="M30" s="25"/>
      <c r="N30" s="24">
        <f t="shared" si="0"/>
        <v>3</v>
      </c>
      <c r="O30" s="24">
        <f t="shared" si="1"/>
        <v>1</v>
      </c>
      <c r="P30" s="24">
        <f t="shared" si="2"/>
        <v>0</v>
      </c>
      <c r="Q30" s="28"/>
      <c r="R30" s="27"/>
      <c r="S30" s="26">
        <v>1</v>
      </c>
      <c r="T30" s="25"/>
      <c r="U30" s="27"/>
      <c r="V30" s="26"/>
      <c r="W30" s="25"/>
      <c r="X30" s="27"/>
      <c r="Y30" s="26"/>
      <c r="Z30" s="25"/>
      <c r="AA30" s="24">
        <f t="shared" si="3"/>
        <v>2</v>
      </c>
      <c r="AB30" s="24">
        <f t="shared" si="4"/>
        <v>1</v>
      </c>
      <c r="AC30" s="24">
        <f t="shared" si="5"/>
        <v>0</v>
      </c>
      <c r="AD30" s="23">
        <f t="shared" si="6"/>
        <v>1</v>
      </c>
      <c r="AE30" s="23">
        <f t="shared" si="7"/>
        <v>0</v>
      </c>
      <c r="AF30" s="20"/>
      <c r="AG30" s="1" t="s">
        <v>247</v>
      </c>
      <c r="AH30" s="1" t="s">
        <v>248</v>
      </c>
    </row>
    <row r="31" spans="1:35">
      <c r="A31" s="1">
        <v>16</v>
      </c>
      <c r="B31" s="1" t="s">
        <v>127</v>
      </c>
      <c r="C31" s="1" t="s">
        <v>140</v>
      </c>
      <c r="D31" s="28"/>
      <c r="E31" s="27"/>
      <c r="F31" s="26"/>
      <c r="G31" s="25">
        <v>1</v>
      </c>
      <c r="H31" s="27"/>
      <c r="I31" s="26"/>
      <c r="J31" s="25"/>
      <c r="K31" s="27"/>
      <c r="L31" s="26"/>
      <c r="M31" s="25"/>
      <c r="N31" s="24">
        <f t="shared" si="0"/>
        <v>3</v>
      </c>
      <c r="O31" s="24">
        <f t="shared" si="1"/>
        <v>1</v>
      </c>
      <c r="P31" s="24">
        <f t="shared" si="2"/>
        <v>0</v>
      </c>
      <c r="Q31" s="28"/>
      <c r="R31" s="27"/>
      <c r="S31" s="26"/>
      <c r="T31" s="25"/>
      <c r="U31" s="27"/>
      <c r="V31" s="26"/>
      <c r="W31" s="25"/>
      <c r="X31" s="27"/>
      <c r="Y31" s="26">
        <v>1</v>
      </c>
      <c r="Z31" s="25"/>
      <c r="AA31" s="24">
        <f t="shared" si="3"/>
        <v>0</v>
      </c>
      <c r="AB31" s="24">
        <f t="shared" si="4"/>
        <v>0</v>
      </c>
      <c r="AC31" s="24">
        <f t="shared" si="5"/>
        <v>1</v>
      </c>
      <c r="AD31" s="23">
        <f t="shared" si="6"/>
        <v>1</v>
      </c>
      <c r="AE31" s="23">
        <f t="shared" si="7"/>
        <v>2</v>
      </c>
      <c r="AF31" s="20"/>
      <c r="AG31" s="1" t="s">
        <v>249</v>
      </c>
      <c r="AH31" s="1" t="s">
        <v>250</v>
      </c>
    </row>
    <row r="32" spans="1:35">
      <c r="A32" s="1">
        <v>19</v>
      </c>
      <c r="B32" s="1" t="s">
        <v>127</v>
      </c>
      <c r="C32" s="1" t="s">
        <v>4</v>
      </c>
      <c r="D32" s="28"/>
      <c r="E32" s="27"/>
      <c r="F32" s="26"/>
      <c r="G32" s="25"/>
      <c r="H32" s="27"/>
      <c r="I32" s="26"/>
      <c r="J32" s="25"/>
      <c r="K32" s="27"/>
      <c r="L32" s="26"/>
      <c r="M32" s="25"/>
      <c r="N32" s="24">
        <f t="shared" si="0"/>
        <v>0</v>
      </c>
      <c r="O32" s="24">
        <f t="shared" si="1"/>
        <v>0</v>
      </c>
      <c r="P32" s="24">
        <f t="shared" si="2"/>
        <v>0</v>
      </c>
      <c r="Q32" s="28"/>
      <c r="R32" s="27"/>
      <c r="S32" s="26"/>
      <c r="T32" s="25"/>
      <c r="U32" s="27"/>
      <c r="V32" s="26"/>
      <c r="W32" s="25"/>
      <c r="X32" s="27">
        <v>1</v>
      </c>
      <c r="Y32" s="26">
        <v>1</v>
      </c>
      <c r="Z32" s="25">
        <v>2</v>
      </c>
      <c r="AA32" s="24">
        <f t="shared" si="3"/>
        <v>0</v>
      </c>
      <c r="AB32" s="24">
        <f t="shared" si="4"/>
        <v>0</v>
      </c>
      <c r="AC32" s="24">
        <f t="shared" si="5"/>
        <v>4</v>
      </c>
      <c r="AD32" s="23">
        <f t="shared" si="6"/>
        <v>4</v>
      </c>
      <c r="AE32" s="23">
        <f t="shared" si="7"/>
        <v>9</v>
      </c>
      <c r="AF32" s="20"/>
      <c r="AG32" s="1" t="s">
        <v>251</v>
      </c>
      <c r="AH32" s="1" t="s">
        <v>252</v>
      </c>
    </row>
    <row r="33" spans="1:35">
      <c r="A33" s="1">
        <v>23</v>
      </c>
      <c r="B33" s="1" t="s">
        <v>127</v>
      </c>
      <c r="C33" s="1" t="s">
        <v>5</v>
      </c>
      <c r="D33" s="28"/>
      <c r="E33" s="27"/>
      <c r="F33" s="26"/>
      <c r="G33" s="25"/>
      <c r="H33" s="27"/>
      <c r="I33" s="26"/>
      <c r="J33" s="25"/>
      <c r="K33" s="27"/>
      <c r="L33" s="26"/>
      <c r="M33" s="25"/>
      <c r="N33" s="24">
        <f t="shared" si="0"/>
        <v>0</v>
      </c>
      <c r="O33" s="24">
        <f t="shared" si="1"/>
        <v>0</v>
      </c>
      <c r="P33" s="24">
        <f t="shared" si="2"/>
        <v>0</v>
      </c>
      <c r="Q33" s="28"/>
      <c r="R33" s="27"/>
      <c r="S33" s="26"/>
      <c r="T33" s="25"/>
      <c r="U33" s="27"/>
      <c r="V33" s="26"/>
      <c r="W33" s="25"/>
      <c r="X33" s="27"/>
      <c r="Y33" s="26">
        <v>3</v>
      </c>
      <c r="Z33" s="25">
        <v>2</v>
      </c>
      <c r="AA33" s="24">
        <f t="shared" si="3"/>
        <v>0</v>
      </c>
      <c r="AB33" s="24">
        <f t="shared" si="4"/>
        <v>0</v>
      </c>
      <c r="AC33" s="24">
        <f t="shared" si="5"/>
        <v>5</v>
      </c>
      <c r="AD33" s="23">
        <f t="shared" si="6"/>
        <v>5</v>
      </c>
      <c r="AE33" s="23">
        <f t="shared" si="7"/>
        <v>12</v>
      </c>
      <c r="AF33" s="20"/>
      <c r="AG33" s="1" t="s">
        <v>253</v>
      </c>
      <c r="AH33" s="1" t="s">
        <v>254</v>
      </c>
    </row>
    <row r="34" spans="1:35">
      <c r="A34" s="1">
        <v>26</v>
      </c>
      <c r="B34" s="1" t="s">
        <v>126</v>
      </c>
      <c r="C34" s="1" t="s">
        <v>68</v>
      </c>
      <c r="D34" s="28"/>
      <c r="E34" s="27">
        <v>1</v>
      </c>
      <c r="F34" s="26">
        <v>1</v>
      </c>
      <c r="G34" s="25"/>
      <c r="H34" s="27"/>
      <c r="I34" s="26"/>
      <c r="J34" s="25"/>
      <c r="K34" s="27"/>
      <c r="L34" s="26"/>
      <c r="M34" s="25"/>
      <c r="N34" s="24">
        <f t="shared" si="0"/>
        <v>3</v>
      </c>
      <c r="O34" s="24">
        <f t="shared" si="1"/>
        <v>2</v>
      </c>
      <c r="P34" s="24">
        <f t="shared" si="2"/>
        <v>0</v>
      </c>
      <c r="Q34" s="28">
        <v>2</v>
      </c>
      <c r="R34" s="27"/>
      <c r="S34" s="26"/>
      <c r="T34" s="25"/>
      <c r="U34" s="27"/>
      <c r="V34" s="26"/>
      <c r="W34" s="25"/>
      <c r="X34" s="27"/>
      <c r="Y34" s="26"/>
      <c r="Z34" s="25"/>
      <c r="AA34" s="24">
        <f t="shared" si="3"/>
        <v>0</v>
      </c>
      <c r="AB34" s="24">
        <f t="shared" si="4"/>
        <v>0</v>
      </c>
      <c r="AC34" s="24">
        <f t="shared" si="5"/>
        <v>0</v>
      </c>
      <c r="AD34" s="23">
        <f t="shared" si="6"/>
        <v>2</v>
      </c>
      <c r="AE34" s="23">
        <f t="shared" si="7"/>
        <v>0</v>
      </c>
      <c r="AF34" s="20"/>
      <c r="AG34" s="1" t="s">
        <v>255</v>
      </c>
      <c r="AH34" s="1" t="s">
        <v>256</v>
      </c>
    </row>
    <row r="35" spans="1:35">
      <c r="A35" s="1">
        <v>28</v>
      </c>
      <c r="B35" s="1" t="s">
        <v>130</v>
      </c>
      <c r="C35" s="1" t="s">
        <v>143</v>
      </c>
      <c r="D35" s="28"/>
      <c r="E35" s="27">
        <v>1</v>
      </c>
      <c r="F35" s="26">
        <v>1</v>
      </c>
      <c r="G35" s="25"/>
      <c r="H35" s="27"/>
      <c r="I35" s="26"/>
      <c r="J35" s="25"/>
      <c r="K35" s="27"/>
      <c r="L35" s="26"/>
      <c r="M35" s="25"/>
      <c r="N35" s="24">
        <f t="shared" si="0"/>
        <v>3</v>
      </c>
      <c r="O35" s="24">
        <f t="shared" si="1"/>
        <v>2</v>
      </c>
      <c r="P35" s="24">
        <f t="shared" si="2"/>
        <v>0</v>
      </c>
      <c r="Q35" s="28">
        <v>1</v>
      </c>
      <c r="R35" s="27"/>
      <c r="S35" s="26"/>
      <c r="T35" s="25">
        <v>1</v>
      </c>
      <c r="U35" s="27"/>
      <c r="V35" s="26"/>
      <c r="W35" s="25"/>
      <c r="X35" s="27"/>
      <c r="Y35" s="26"/>
      <c r="Z35" s="25"/>
      <c r="AA35" s="24">
        <f t="shared" si="3"/>
        <v>3</v>
      </c>
      <c r="AB35" s="24">
        <f t="shared" si="4"/>
        <v>1</v>
      </c>
      <c r="AC35" s="24">
        <f t="shared" si="5"/>
        <v>0</v>
      </c>
      <c r="AD35" s="23">
        <f t="shared" si="6"/>
        <v>2</v>
      </c>
      <c r="AE35" s="23">
        <f t="shared" si="7"/>
        <v>0</v>
      </c>
      <c r="AF35" s="20"/>
      <c r="AG35" s="1" t="s">
        <v>257</v>
      </c>
      <c r="AH35" s="1" t="s">
        <v>258</v>
      </c>
    </row>
    <row r="36" spans="1:35">
      <c r="A36" s="1">
        <v>29</v>
      </c>
      <c r="B36" s="1" t="s">
        <v>127</v>
      </c>
      <c r="C36" s="1" t="s">
        <v>86</v>
      </c>
      <c r="D36" s="28">
        <v>1</v>
      </c>
      <c r="E36" s="27"/>
      <c r="F36" s="26"/>
      <c r="G36" s="25"/>
      <c r="H36" s="27"/>
      <c r="I36" s="26"/>
      <c r="J36" s="25"/>
      <c r="K36" s="27"/>
      <c r="L36" s="26"/>
      <c r="M36" s="25"/>
      <c r="N36" s="24">
        <f t="shared" si="0"/>
        <v>0</v>
      </c>
      <c r="O36" s="24">
        <f t="shared" si="1"/>
        <v>0</v>
      </c>
      <c r="P36" s="24">
        <f t="shared" si="2"/>
        <v>0</v>
      </c>
      <c r="Q36" s="28"/>
      <c r="R36" s="27"/>
      <c r="S36" s="26"/>
      <c r="T36" s="25"/>
      <c r="U36" s="27"/>
      <c r="V36" s="26"/>
      <c r="W36" s="25"/>
      <c r="X36" s="27"/>
      <c r="Y36" s="26"/>
      <c r="Z36" s="25"/>
      <c r="AA36" s="24">
        <f t="shared" si="3"/>
        <v>0</v>
      </c>
      <c r="AB36" s="24">
        <f t="shared" si="4"/>
        <v>0</v>
      </c>
      <c r="AC36" s="24">
        <f t="shared" si="5"/>
        <v>0</v>
      </c>
      <c r="AD36" s="23">
        <f t="shared" si="6"/>
        <v>0</v>
      </c>
      <c r="AE36" s="23">
        <f t="shared" si="7"/>
        <v>0</v>
      </c>
      <c r="AF36" s="20"/>
      <c r="AG36" s="1" t="s">
        <v>259</v>
      </c>
      <c r="AH36" s="1" t="s">
        <v>260</v>
      </c>
      <c r="AI36" s="1" t="s">
        <v>461</v>
      </c>
    </row>
    <row r="37" spans="1:35">
      <c r="A37" s="1">
        <v>31</v>
      </c>
      <c r="B37" s="1" t="s">
        <v>128</v>
      </c>
      <c r="C37" s="1" t="s">
        <v>70</v>
      </c>
      <c r="D37" s="28">
        <v>1</v>
      </c>
      <c r="E37" s="27"/>
      <c r="F37" s="26"/>
      <c r="G37" s="25"/>
      <c r="H37" s="27"/>
      <c r="I37" s="26"/>
      <c r="J37" s="25"/>
      <c r="K37" s="27"/>
      <c r="L37" s="26"/>
      <c r="M37" s="25"/>
      <c r="N37" s="24">
        <f t="shared" si="0"/>
        <v>0</v>
      </c>
      <c r="O37" s="24">
        <f t="shared" si="1"/>
        <v>0</v>
      </c>
      <c r="P37" s="24">
        <f t="shared" si="2"/>
        <v>0</v>
      </c>
      <c r="Q37" s="28"/>
      <c r="R37" s="27"/>
      <c r="S37" s="26"/>
      <c r="T37" s="25">
        <v>1</v>
      </c>
      <c r="U37" s="27"/>
      <c r="V37" s="26"/>
      <c r="W37" s="25"/>
      <c r="X37" s="27"/>
      <c r="Y37" s="26"/>
      <c r="Z37" s="25"/>
      <c r="AA37" s="24">
        <f t="shared" si="3"/>
        <v>3</v>
      </c>
      <c r="AB37" s="24">
        <f t="shared" si="4"/>
        <v>1</v>
      </c>
      <c r="AC37" s="24">
        <f t="shared" si="5"/>
        <v>0</v>
      </c>
      <c r="AD37" s="23">
        <f t="shared" si="6"/>
        <v>1</v>
      </c>
      <c r="AE37" s="23">
        <f t="shared" si="7"/>
        <v>0</v>
      </c>
      <c r="AF37" s="20"/>
      <c r="AG37" s="1" t="s">
        <v>261</v>
      </c>
      <c r="AH37" s="1" t="s">
        <v>262</v>
      </c>
    </row>
    <row r="38" spans="1:35">
      <c r="A38" s="1">
        <v>32</v>
      </c>
      <c r="B38" s="1" t="s">
        <v>130</v>
      </c>
      <c r="C38" s="1" t="s">
        <v>6</v>
      </c>
      <c r="D38" s="28"/>
      <c r="E38" s="27"/>
      <c r="F38" s="26"/>
      <c r="G38" s="25">
        <v>1</v>
      </c>
      <c r="H38" s="27"/>
      <c r="I38" s="26"/>
      <c r="J38" s="25"/>
      <c r="K38" s="27"/>
      <c r="L38" s="26"/>
      <c r="M38" s="25"/>
      <c r="N38" s="24">
        <f t="shared" si="0"/>
        <v>3</v>
      </c>
      <c r="O38" s="24">
        <f t="shared" si="1"/>
        <v>1</v>
      </c>
      <c r="P38" s="24">
        <f t="shared" si="2"/>
        <v>0</v>
      </c>
      <c r="Q38" s="28"/>
      <c r="R38" s="27"/>
      <c r="S38" s="26"/>
      <c r="T38" s="25"/>
      <c r="U38" s="27"/>
      <c r="V38" s="26"/>
      <c r="W38" s="25"/>
      <c r="X38" s="27"/>
      <c r="Y38" s="26"/>
      <c r="Z38" s="25"/>
      <c r="AA38" s="24">
        <f t="shared" si="3"/>
        <v>0</v>
      </c>
      <c r="AB38" s="24">
        <f t="shared" si="4"/>
        <v>0</v>
      </c>
      <c r="AC38" s="24">
        <f t="shared" si="5"/>
        <v>0</v>
      </c>
      <c r="AD38" s="23">
        <f t="shared" si="6"/>
        <v>0</v>
      </c>
      <c r="AE38" s="23">
        <f t="shared" si="7"/>
        <v>0</v>
      </c>
      <c r="AF38" s="20"/>
      <c r="AG38" s="1" t="s">
        <v>263</v>
      </c>
      <c r="AH38" s="1" t="s">
        <v>264</v>
      </c>
      <c r="AI38" s="1" t="s">
        <v>461</v>
      </c>
    </row>
    <row r="39" spans="1:35">
      <c r="A39" s="1">
        <v>33</v>
      </c>
      <c r="B39" s="1" t="s">
        <v>126</v>
      </c>
      <c r="C39" s="1" t="s">
        <v>7</v>
      </c>
      <c r="D39" s="28"/>
      <c r="E39" s="27"/>
      <c r="F39" s="26"/>
      <c r="G39" s="25">
        <v>1</v>
      </c>
      <c r="H39" s="27"/>
      <c r="I39" s="26"/>
      <c r="J39" s="25"/>
      <c r="K39" s="27"/>
      <c r="L39" s="26"/>
      <c r="M39" s="25"/>
      <c r="N39" s="24">
        <f t="shared" si="0"/>
        <v>3</v>
      </c>
      <c r="O39" s="24">
        <f t="shared" si="1"/>
        <v>1</v>
      </c>
      <c r="P39" s="24">
        <f t="shared" si="2"/>
        <v>0</v>
      </c>
      <c r="Q39" s="28"/>
      <c r="R39" s="27">
        <v>1</v>
      </c>
      <c r="S39" s="26"/>
      <c r="T39" s="25"/>
      <c r="U39" s="27"/>
      <c r="V39" s="26"/>
      <c r="W39" s="25"/>
      <c r="X39" s="27"/>
      <c r="Y39" s="26"/>
      <c r="Z39" s="25"/>
      <c r="AA39" s="24">
        <f t="shared" si="3"/>
        <v>1</v>
      </c>
      <c r="AB39" s="24">
        <f t="shared" si="4"/>
        <v>1</v>
      </c>
      <c r="AC39" s="24">
        <f t="shared" si="5"/>
        <v>0</v>
      </c>
      <c r="AD39" s="23">
        <f t="shared" si="6"/>
        <v>1</v>
      </c>
      <c r="AE39" s="23">
        <f t="shared" si="7"/>
        <v>0</v>
      </c>
      <c r="AF39" s="20"/>
      <c r="AG39" s="1" t="s">
        <v>265</v>
      </c>
      <c r="AH39" s="1" t="s">
        <v>266</v>
      </c>
      <c r="AI39" s="1" t="s">
        <v>462</v>
      </c>
    </row>
    <row r="40" spans="1:35">
      <c r="A40" s="1">
        <v>34</v>
      </c>
      <c r="B40" s="1" t="s">
        <v>128</v>
      </c>
      <c r="C40" s="1" t="s">
        <v>8</v>
      </c>
      <c r="D40" s="28"/>
      <c r="E40" s="27"/>
      <c r="F40" s="26"/>
      <c r="G40" s="25"/>
      <c r="H40" s="27"/>
      <c r="I40" s="26"/>
      <c r="J40" s="25"/>
      <c r="K40" s="27"/>
      <c r="L40" s="26"/>
      <c r="M40" s="25"/>
      <c r="N40" s="24">
        <f t="shared" si="0"/>
        <v>0</v>
      </c>
      <c r="O40" s="24">
        <f t="shared" si="1"/>
        <v>0</v>
      </c>
      <c r="P40" s="24">
        <f t="shared" si="2"/>
        <v>0</v>
      </c>
      <c r="Q40" s="28"/>
      <c r="R40" s="27"/>
      <c r="S40" s="26"/>
      <c r="T40" s="25"/>
      <c r="U40" s="27"/>
      <c r="V40" s="26"/>
      <c r="W40" s="25"/>
      <c r="X40" s="27"/>
      <c r="Y40" s="26"/>
      <c r="Z40" s="25">
        <v>1</v>
      </c>
      <c r="AA40" s="24">
        <f t="shared" si="3"/>
        <v>0</v>
      </c>
      <c r="AB40" s="24">
        <f t="shared" si="4"/>
        <v>0</v>
      </c>
      <c r="AC40" s="24">
        <f t="shared" si="5"/>
        <v>1</v>
      </c>
      <c r="AD40" s="23">
        <f t="shared" si="6"/>
        <v>1</v>
      </c>
      <c r="AE40" s="23">
        <f t="shared" si="7"/>
        <v>3</v>
      </c>
      <c r="AF40" s="20"/>
      <c r="AG40" s="1" t="s">
        <v>267</v>
      </c>
      <c r="AH40" s="1" t="s">
        <v>268</v>
      </c>
    </row>
    <row r="41" spans="1:35">
      <c r="A41" s="1">
        <v>35</v>
      </c>
      <c r="B41" s="1" t="s">
        <v>130</v>
      </c>
      <c r="C41" s="1" t="s">
        <v>144</v>
      </c>
      <c r="D41" s="28"/>
      <c r="E41" s="27"/>
      <c r="F41" s="26"/>
      <c r="G41" s="25">
        <v>1</v>
      </c>
      <c r="H41" s="27"/>
      <c r="I41" s="26"/>
      <c r="J41" s="25"/>
      <c r="K41" s="27"/>
      <c r="L41" s="26"/>
      <c r="M41" s="25"/>
      <c r="N41" s="24">
        <f t="shared" si="0"/>
        <v>3</v>
      </c>
      <c r="O41" s="24">
        <f t="shared" si="1"/>
        <v>1</v>
      </c>
      <c r="P41" s="24">
        <f t="shared" si="2"/>
        <v>0</v>
      </c>
      <c r="Q41" s="28"/>
      <c r="R41" s="27"/>
      <c r="S41" s="26">
        <v>1</v>
      </c>
      <c r="T41" s="25"/>
      <c r="U41" s="27"/>
      <c r="V41" s="26"/>
      <c r="W41" s="25"/>
      <c r="X41" s="27"/>
      <c r="Y41" s="26"/>
      <c r="Z41" s="25"/>
      <c r="AA41" s="24">
        <f t="shared" si="3"/>
        <v>2</v>
      </c>
      <c r="AB41" s="24">
        <f t="shared" si="4"/>
        <v>1</v>
      </c>
      <c r="AC41" s="24">
        <f t="shared" si="5"/>
        <v>0</v>
      </c>
      <c r="AD41" s="23">
        <f t="shared" si="6"/>
        <v>1</v>
      </c>
      <c r="AE41" s="23">
        <f t="shared" si="7"/>
        <v>0</v>
      </c>
      <c r="AF41" s="20"/>
      <c r="AG41" s="1" t="s">
        <v>269</v>
      </c>
      <c r="AH41" s="1" t="s">
        <v>270</v>
      </c>
    </row>
    <row r="42" spans="1:35">
      <c r="A42" s="1">
        <v>36</v>
      </c>
      <c r="B42" s="1" t="s">
        <v>130</v>
      </c>
      <c r="C42" s="1" t="s">
        <v>145</v>
      </c>
      <c r="D42" s="28"/>
      <c r="E42" s="27"/>
      <c r="F42" s="26">
        <v>1</v>
      </c>
      <c r="G42" s="25"/>
      <c r="H42" s="27"/>
      <c r="I42" s="26"/>
      <c r="J42" s="25"/>
      <c r="K42" s="27"/>
      <c r="L42" s="26"/>
      <c r="M42" s="25"/>
      <c r="N42" s="24">
        <f t="shared" si="0"/>
        <v>2</v>
      </c>
      <c r="O42" s="24">
        <f t="shared" si="1"/>
        <v>1</v>
      </c>
      <c r="P42" s="24">
        <f t="shared" si="2"/>
        <v>0</v>
      </c>
      <c r="Q42" s="28"/>
      <c r="R42" s="27"/>
      <c r="S42" s="26"/>
      <c r="T42" s="25">
        <v>1</v>
      </c>
      <c r="U42" s="27"/>
      <c r="V42" s="26"/>
      <c r="W42" s="25"/>
      <c r="X42" s="27"/>
      <c r="Y42" s="26"/>
      <c r="Z42" s="25"/>
      <c r="AA42" s="24">
        <f t="shared" si="3"/>
        <v>3</v>
      </c>
      <c r="AB42" s="24">
        <f t="shared" si="4"/>
        <v>1</v>
      </c>
      <c r="AC42" s="24">
        <f t="shared" si="5"/>
        <v>0</v>
      </c>
      <c r="AD42" s="23">
        <f t="shared" si="6"/>
        <v>1</v>
      </c>
      <c r="AE42" s="23">
        <f t="shared" si="7"/>
        <v>0</v>
      </c>
      <c r="AF42" s="20"/>
      <c r="AG42" s="1" t="s">
        <v>271</v>
      </c>
      <c r="AH42" s="1" t="s">
        <v>272</v>
      </c>
    </row>
    <row r="43" spans="1:35">
      <c r="A43" s="1">
        <v>37</v>
      </c>
      <c r="B43" s="1" t="s">
        <v>126</v>
      </c>
      <c r="C43" s="1" t="s">
        <v>146</v>
      </c>
      <c r="D43" s="28"/>
      <c r="E43" s="27"/>
      <c r="F43" s="26"/>
      <c r="G43" s="25"/>
      <c r="H43" s="27"/>
      <c r="I43" s="26"/>
      <c r="J43" s="25"/>
      <c r="K43" s="27"/>
      <c r="L43" s="26"/>
      <c r="M43" s="25"/>
      <c r="N43" s="24">
        <f t="shared" si="0"/>
        <v>0</v>
      </c>
      <c r="O43" s="24">
        <f t="shared" si="1"/>
        <v>0</v>
      </c>
      <c r="P43" s="24">
        <f t="shared" si="2"/>
        <v>0</v>
      </c>
      <c r="Q43" s="28"/>
      <c r="R43" s="27"/>
      <c r="S43" s="26"/>
      <c r="T43" s="25">
        <v>1</v>
      </c>
      <c r="U43" s="27"/>
      <c r="V43" s="26"/>
      <c r="W43" s="25"/>
      <c r="X43" s="27"/>
      <c r="Y43" s="26"/>
      <c r="Z43" s="25">
        <v>1</v>
      </c>
      <c r="AA43" s="24">
        <f t="shared" si="3"/>
        <v>3</v>
      </c>
      <c r="AB43" s="24">
        <f t="shared" si="4"/>
        <v>1</v>
      </c>
      <c r="AC43" s="24">
        <f t="shared" si="5"/>
        <v>1</v>
      </c>
      <c r="AD43" s="23">
        <f t="shared" si="6"/>
        <v>2</v>
      </c>
      <c r="AE43" s="23">
        <f t="shared" si="7"/>
        <v>3</v>
      </c>
      <c r="AF43" s="20"/>
      <c r="AG43" s="1" t="s">
        <v>273</v>
      </c>
      <c r="AH43" s="1" t="s">
        <v>274</v>
      </c>
    </row>
    <row r="44" spans="1:35">
      <c r="A44" s="1">
        <v>38</v>
      </c>
      <c r="B44" s="1" t="s">
        <v>127</v>
      </c>
      <c r="C44" s="1" t="s">
        <v>9</v>
      </c>
      <c r="D44" s="28"/>
      <c r="E44" s="27"/>
      <c r="F44" s="26"/>
      <c r="G44" s="25"/>
      <c r="H44" s="27"/>
      <c r="I44" s="26"/>
      <c r="J44" s="25"/>
      <c r="K44" s="27"/>
      <c r="L44" s="26"/>
      <c r="M44" s="25"/>
      <c r="N44" s="24">
        <f t="shared" si="0"/>
        <v>0</v>
      </c>
      <c r="O44" s="24">
        <f t="shared" si="1"/>
        <v>0</v>
      </c>
      <c r="P44" s="24">
        <f t="shared" si="2"/>
        <v>0</v>
      </c>
      <c r="Q44" s="28">
        <v>1</v>
      </c>
      <c r="R44" s="27"/>
      <c r="S44" s="26"/>
      <c r="T44" s="25"/>
      <c r="U44" s="27"/>
      <c r="V44" s="26"/>
      <c r="W44" s="25"/>
      <c r="X44" s="27"/>
      <c r="Y44" s="26"/>
      <c r="Z44" s="25"/>
      <c r="AA44" s="24">
        <f t="shared" si="3"/>
        <v>0</v>
      </c>
      <c r="AB44" s="24">
        <f t="shared" si="4"/>
        <v>0</v>
      </c>
      <c r="AC44" s="24">
        <f t="shared" si="5"/>
        <v>0</v>
      </c>
      <c r="AD44" s="23">
        <f t="shared" si="6"/>
        <v>1</v>
      </c>
      <c r="AE44" s="23">
        <f t="shared" si="7"/>
        <v>0</v>
      </c>
      <c r="AF44" s="20"/>
      <c r="AG44" s="1" t="s">
        <v>275</v>
      </c>
      <c r="AH44" s="1" t="s">
        <v>276</v>
      </c>
    </row>
    <row r="45" spans="1:35">
      <c r="A45" s="1">
        <v>40</v>
      </c>
      <c r="B45" s="1" t="s">
        <v>127</v>
      </c>
      <c r="C45" s="1" t="s">
        <v>147</v>
      </c>
      <c r="D45" s="28"/>
      <c r="E45" s="27"/>
      <c r="F45" s="26"/>
      <c r="G45" s="25">
        <v>1</v>
      </c>
      <c r="H45" s="27"/>
      <c r="I45" s="26"/>
      <c r="J45" s="25"/>
      <c r="K45" s="27"/>
      <c r="L45" s="26"/>
      <c r="M45" s="25"/>
      <c r="N45" s="24">
        <f t="shared" si="0"/>
        <v>3</v>
      </c>
      <c r="O45" s="24">
        <f t="shared" si="1"/>
        <v>1</v>
      </c>
      <c r="P45" s="24">
        <f t="shared" si="2"/>
        <v>0</v>
      </c>
      <c r="Q45" s="28"/>
      <c r="R45" s="27"/>
      <c r="S45" s="26">
        <v>1</v>
      </c>
      <c r="T45" s="25"/>
      <c r="U45" s="27"/>
      <c r="V45" s="26"/>
      <c r="W45" s="25"/>
      <c r="X45" s="27"/>
      <c r="Y45" s="26"/>
      <c r="Z45" s="25"/>
      <c r="AA45" s="24">
        <f t="shared" si="3"/>
        <v>2</v>
      </c>
      <c r="AB45" s="24">
        <f t="shared" si="4"/>
        <v>1</v>
      </c>
      <c r="AC45" s="24">
        <f t="shared" si="5"/>
        <v>0</v>
      </c>
      <c r="AD45" s="23">
        <f t="shared" si="6"/>
        <v>1</v>
      </c>
      <c r="AE45" s="23">
        <f t="shared" si="7"/>
        <v>0</v>
      </c>
      <c r="AF45" s="20"/>
      <c r="AG45" s="1" t="s">
        <v>277</v>
      </c>
      <c r="AH45" s="1" t="s">
        <v>278</v>
      </c>
    </row>
    <row r="46" spans="1:35">
      <c r="A46" s="1">
        <v>41</v>
      </c>
      <c r="B46" s="1" t="s">
        <v>130</v>
      </c>
      <c r="C46" s="1" t="s">
        <v>148</v>
      </c>
      <c r="D46" s="28"/>
      <c r="E46" s="27"/>
      <c r="F46" s="26">
        <v>1</v>
      </c>
      <c r="G46" s="25">
        <v>1</v>
      </c>
      <c r="H46" s="27"/>
      <c r="I46" s="26"/>
      <c r="J46" s="25"/>
      <c r="K46" s="27"/>
      <c r="L46" s="26"/>
      <c r="M46" s="25"/>
      <c r="N46" s="24">
        <f t="shared" si="0"/>
        <v>5</v>
      </c>
      <c r="O46" s="24">
        <f t="shared" si="1"/>
        <v>2</v>
      </c>
      <c r="P46" s="24">
        <f t="shared" si="2"/>
        <v>0</v>
      </c>
      <c r="Q46" s="28"/>
      <c r="R46" s="27"/>
      <c r="S46" s="26">
        <v>1</v>
      </c>
      <c r="T46" s="25">
        <v>1</v>
      </c>
      <c r="U46" s="27"/>
      <c r="V46" s="26"/>
      <c r="W46" s="25"/>
      <c r="X46" s="27"/>
      <c r="Y46" s="26"/>
      <c r="Z46" s="25"/>
      <c r="AA46" s="24">
        <f t="shared" si="3"/>
        <v>5</v>
      </c>
      <c r="AB46" s="24">
        <f t="shared" si="4"/>
        <v>2</v>
      </c>
      <c r="AC46" s="24">
        <f t="shared" si="5"/>
        <v>0</v>
      </c>
      <c r="AD46" s="23">
        <f t="shared" si="6"/>
        <v>2</v>
      </c>
      <c r="AE46" s="23">
        <f t="shared" si="7"/>
        <v>0</v>
      </c>
      <c r="AF46" s="20"/>
      <c r="AG46" s="1" t="s">
        <v>279</v>
      </c>
      <c r="AH46" s="1" t="s">
        <v>280</v>
      </c>
    </row>
    <row r="47" spans="1:35">
      <c r="A47" s="1">
        <v>44</v>
      </c>
      <c r="B47" s="1" t="s">
        <v>127</v>
      </c>
      <c r="C47" s="1" t="s">
        <v>149</v>
      </c>
      <c r="D47" s="28">
        <v>1</v>
      </c>
      <c r="E47" s="27"/>
      <c r="F47" s="26"/>
      <c r="G47" s="25"/>
      <c r="H47" s="27"/>
      <c r="I47" s="26"/>
      <c r="J47" s="25"/>
      <c r="K47" s="27"/>
      <c r="L47" s="26"/>
      <c r="M47" s="25"/>
      <c r="N47" s="24">
        <f t="shared" si="0"/>
        <v>0</v>
      </c>
      <c r="O47" s="24">
        <f t="shared" si="1"/>
        <v>0</v>
      </c>
      <c r="P47" s="24">
        <f t="shared" si="2"/>
        <v>0</v>
      </c>
      <c r="Q47" s="28"/>
      <c r="R47" s="27"/>
      <c r="S47" s="26"/>
      <c r="T47" s="25"/>
      <c r="U47" s="27"/>
      <c r="V47" s="26"/>
      <c r="W47" s="25"/>
      <c r="X47" s="27"/>
      <c r="Y47" s="26"/>
      <c r="Z47" s="25">
        <v>2</v>
      </c>
      <c r="AA47" s="24">
        <f t="shared" si="3"/>
        <v>0</v>
      </c>
      <c r="AB47" s="24">
        <f t="shared" si="4"/>
        <v>0</v>
      </c>
      <c r="AC47" s="24">
        <f t="shared" si="5"/>
        <v>2</v>
      </c>
      <c r="AD47" s="23">
        <f t="shared" si="6"/>
        <v>2</v>
      </c>
      <c r="AE47" s="23">
        <f t="shared" si="7"/>
        <v>6</v>
      </c>
      <c r="AF47" s="20"/>
      <c r="AG47" s="1" t="s">
        <v>281</v>
      </c>
      <c r="AH47" s="1" t="s">
        <v>282</v>
      </c>
    </row>
    <row r="48" spans="1:35">
      <c r="A48" s="1">
        <v>46</v>
      </c>
      <c r="B48" s="1" t="s">
        <v>130</v>
      </c>
      <c r="C48" s="1" t="s">
        <v>71</v>
      </c>
      <c r="D48" s="28"/>
      <c r="E48" s="27"/>
      <c r="F48" s="26"/>
      <c r="G48" s="25">
        <v>2</v>
      </c>
      <c r="H48" s="27"/>
      <c r="I48" s="26"/>
      <c r="J48" s="25"/>
      <c r="K48" s="27"/>
      <c r="L48" s="26"/>
      <c r="M48" s="25"/>
      <c r="N48" s="24">
        <f t="shared" si="0"/>
        <v>6</v>
      </c>
      <c r="O48" s="24">
        <f t="shared" si="1"/>
        <v>2</v>
      </c>
      <c r="P48" s="24">
        <f t="shared" si="2"/>
        <v>0</v>
      </c>
      <c r="Q48" s="28">
        <v>1</v>
      </c>
      <c r="R48" s="27">
        <v>1</v>
      </c>
      <c r="S48" s="26"/>
      <c r="T48" s="25"/>
      <c r="U48" s="27"/>
      <c r="V48" s="26"/>
      <c r="W48" s="25"/>
      <c r="X48" s="27"/>
      <c r="Y48" s="26"/>
      <c r="Z48" s="25"/>
      <c r="AA48" s="24">
        <f t="shared" si="3"/>
        <v>1</v>
      </c>
      <c r="AB48" s="24">
        <f t="shared" si="4"/>
        <v>1</v>
      </c>
      <c r="AC48" s="24">
        <f t="shared" si="5"/>
        <v>0</v>
      </c>
      <c r="AD48" s="23">
        <f t="shared" si="6"/>
        <v>2</v>
      </c>
      <c r="AE48" s="23">
        <f t="shared" si="7"/>
        <v>0</v>
      </c>
      <c r="AF48" s="20"/>
      <c r="AG48" s="1" t="s">
        <v>283</v>
      </c>
      <c r="AH48" s="1" t="s">
        <v>284</v>
      </c>
    </row>
    <row r="49" spans="1:34">
      <c r="A49" s="1">
        <v>48</v>
      </c>
      <c r="B49" s="1" t="s">
        <v>128</v>
      </c>
      <c r="C49" s="1" t="s">
        <v>151</v>
      </c>
      <c r="D49" s="28"/>
      <c r="E49" s="27"/>
      <c r="F49" s="26"/>
      <c r="G49" s="25">
        <v>1</v>
      </c>
      <c r="H49" s="27"/>
      <c r="I49" s="26"/>
      <c r="J49" s="25"/>
      <c r="K49" s="27"/>
      <c r="L49" s="26"/>
      <c r="M49" s="25"/>
      <c r="N49" s="24">
        <f t="shared" si="0"/>
        <v>3</v>
      </c>
      <c r="O49" s="24">
        <f t="shared" si="1"/>
        <v>1</v>
      </c>
      <c r="P49" s="24">
        <f t="shared" si="2"/>
        <v>0</v>
      </c>
      <c r="Q49" s="28"/>
      <c r="R49" s="27">
        <v>1</v>
      </c>
      <c r="S49" s="26"/>
      <c r="T49" s="25"/>
      <c r="U49" s="27"/>
      <c r="V49" s="26"/>
      <c r="W49" s="25"/>
      <c r="X49" s="27"/>
      <c r="Y49" s="26"/>
      <c r="Z49" s="25"/>
      <c r="AA49" s="24">
        <f t="shared" si="3"/>
        <v>1</v>
      </c>
      <c r="AB49" s="24">
        <f t="shared" si="4"/>
        <v>1</v>
      </c>
      <c r="AC49" s="24">
        <f t="shared" si="5"/>
        <v>0</v>
      </c>
      <c r="AD49" s="23">
        <f t="shared" si="6"/>
        <v>1</v>
      </c>
      <c r="AE49" s="23">
        <f t="shared" si="7"/>
        <v>0</v>
      </c>
      <c r="AF49" s="20"/>
      <c r="AG49" s="1" t="s">
        <v>285</v>
      </c>
      <c r="AH49" s="1" t="s">
        <v>286</v>
      </c>
    </row>
    <row r="50" spans="1:34">
      <c r="A50" s="1">
        <v>51</v>
      </c>
      <c r="B50" s="1" t="s">
        <v>126</v>
      </c>
      <c r="C50" s="1" t="s">
        <v>152</v>
      </c>
      <c r="D50" s="28"/>
      <c r="E50" s="27">
        <v>1</v>
      </c>
      <c r="F50" s="26">
        <v>1</v>
      </c>
      <c r="G50" s="25">
        <v>1</v>
      </c>
      <c r="H50" s="27"/>
      <c r="I50" s="26"/>
      <c r="J50" s="25"/>
      <c r="K50" s="27"/>
      <c r="L50" s="26"/>
      <c r="M50" s="25"/>
      <c r="N50" s="24">
        <f t="shared" si="0"/>
        <v>6</v>
      </c>
      <c r="O50" s="24">
        <f t="shared" si="1"/>
        <v>3</v>
      </c>
      <c r="P50" s="24">
        <f t="shared" si="2"/>
        <v>0</v>
      </c>
      <c r="Q50" s="28">
        <v>1</v>
      </c>
      <c r="R50" s="27">
        <v>2</v>
      </c>
      <c r="S50" s="26"/>
      <c r="T50" s="25"/>
      <c r="U50" s="27"/>
      <c r="V50" s="26"/>
      <c r="W50" s="25"/>
      <c r="X50" s="27"/>
      <c r="Y50" s="26"/>
      <c r="Z50" s="25"/>
      <c r="AA50" s="24">
        <f t="shared" si="3"/>
        <v>2</v>
      </c>
      <c r="AB50" s="24">
        <f t="shared" si="4"/>
        <v>2</v>
      </c>
      <c r="AC50" s="24">
        <f t="shared" si="5"/>
        <v>0</v>
      </c>
      <c r="AD50" s="23">
        <f t="shared" si="6"/>
        <v>3</v>
      </c>
      <c r="AE50" s="23">
        <f t="shared" si="7"/>
        <v>0</v>
      </c>
      <c r="AF50" s="20"/>
      <c r="AG50" s="1" t="s">
        <v>287</v>
      </c>
      <c r="AH50" s="1" t="s">
        <v>288</v>
      </c>
    </row>
    <row r="51" spans="1:34">
      <c r="A51" s="1">
        <v>52</v>
      </c>
      <c r="B51" s="1" t="s">
        <v>126</v>
      </c>
      <c r="C51" s="1" t="s">
        <v>153</v>
      </c>
      <c r="D51" s="28"/>
      <c r="E51" s="27"/>
      <c r="F51" s="26"/>
      <c r="G51" s="25">
        <v>1</v>
      </c>
      <c r="H51" s="27"/>
      <c r="I51" s="26"/>
      <c r="J51" s="25"/>
      <c r="K51" s="27"/>
      <c r="L51" s="26"/>
      <c r="M51" s="25"/>
      <c r="N51" s="24">
        <f t="shared" si="0"/>
        <v>3</v>
      </c>
      <c r="O51" s="24">
        <f t="shared" si="1"/>
        <v>1</v>
      </c>
      <c r="P51" s="24">
        <f t="shared" si="2"/>
        <v>0</v>
      </c>
      <c r="Q51" s="28"/>
      <c r="R51" s="27">
        <v>1</v>
      </c>
      <c r="S51" s="26"/>
      <c r="T51" s="25"/>
      <c r="U51" s="27"/>
      <c r="V51" s="26"/>
      <c r="W51" s="25"/>
      <c r="X51" s="27"/>
      <c r="Y51" s="26"/>
      <c r="Z51" s="25"/>
      <c r="AA51" s="24">
        <f t="shared" si="3"/>
        <v>1</v>
      </c>
      <c r="AB51" s="24">
        <f t="shared" si="4"/>
        <v>1</v>
      </c>
      <c r="AC51" s="24">
        <f t="shared" si="5"/>
        <v>0</v>
      </c>
      <c r="AD51" s="23">
        <f t="shared" si="6"/>
        <v>1</v>
      </c>
      <c r="AE51" s="23">
        <f t="shared" si="7"/>
        <v>0</v>
      </c>
      <c r="AF51" s="20"/>
      <c r="AG51" s="1" t="s">
        <v>289</v>
      </c>
      <c r="AH51" s="1" t="s">
        <v>290</v>
      </c>
    </row>
    <row r="52" spans="1:34">
      <c r="A52" s="1">
        <v>53</v>
      </c>
      <c r="B52" s="1" t="s">
        <v>127</v>
      </c>
      <c r="C52" s="1" t="s">
        <v>72</v>
      </c>
      <c r="D52" s="28">
        <v>1</v>
      </c>
      <c r="E52" s="27"/>
      <c r="F52" s="26"/>
      <c r="G52" s="25"/>
      <c r="H52" s="27"/>
      <c r="I52" s="26"/>
      <c r="J52" s="25"/>
      <c r="K52" s="27"/>
      <c r="L52" s="26"/>
      <c r="M52" s="25"/>
      <c r="N52" s="24">
        <f t="shared" si="0"/>
        <v>0</v>
      </c>
      <c r="O52" s="24">
        <f t="shared" si="1"/>
        <v>0</v>
      </c>
      <c r="P52" s="24">
        <f t="shared" si="2"/>
        <v>0</v>
      </c>
      <c r="Q52" s="28">
        <v>1</v>
      </c>
      <c r="R52" s="27"/>
      <c r="S52" s="26"/>
      <c r="T52" s="25"/>
      <c r="U52" s="27"/>
      <c r="V52" s="26"/>
      <c r="W52" s="25"/>
      <c r="X52" s="27"/>
      <c r="Y52" s="26"/>
      <c r="Z52" s="25"/>
      <c r="AA52" s="24">
        <f t="shared" si="3"/>
        <v>0</v>
      </c>
      <c r="AB52" s="24">
        <f t="shared" si="4"/>
        <v>0</v>
      </c>
      <c r="AC52" s="24">
        <f t="shared" si="5"/>
        <v>0</v>
      </c>
      <c r="AD52" s="23">
        <f t="shared" si="6"/>
        <v>1</v>
      </c>
      <c r="AE52" s="23">
        <f t="shared" si="7"/>
        <v>0</v>
      </c>
      <c r="AF52" s="20"/>
      <c r="AG52" s="1" t="s">
        <v>291</v>
      </c>
      <c r="AH52" s="1" t="s">
        <v>292</v>
      </c>
    </row>
    <row r="53" spans="1:34">
      <c r="A53" s="1">
        <v>54</v>
      </c>
      <c r="B53" s="1" t="s">
        <v>126</v>
      </c>
      <c r="C53" s="1" t="s">
        <v>13</v>
      </c>
      <c r="D53" s="28"/>
      <c r="E53" s="27">
        <v>1</v>
      </c>
      <c r="F53" s="26">
        <v>1</v>
      </c>
      <c r="G53" s="25">
        <v>1</v>
      </c>
      <c r="H53" s="27"/>
      <c r="I53" s="26"/>
      <c r="J53" s="25"/>
      <c r="K53" s="27"/>
      <c r="L53" s="26"/>
      <c r="M53" s="25"/>
      <c r="N53" s="24">
        <f t="shared" si="0"/>
        <v>6</v>
      </c>
      <c r="O53" s="24">
        <f t="shared" si="1"/>
        <v>3</v>
      </c>
      <c r="P53" s="24">
        <f t="shared" si="2"/>
        <v>0</v>
      </c>
      <c r="Q53" s="28"/>
      <c r="R53" s="27">
        <v>1</v>
      </c>
      <c r="S53" s="26">
        <v>1</v>
      </c>
      <c r="T53" s="25"/>
      <c r="U53" s="27"/>
      <c r="V53" s="26"/>
      <c r="W53" s="25"/>
      <c r="X53" s="27"/>
      <c r="Y53" s="26"/>
      <c r="Z53" s="25">
        <v>1</v>
      </c>
      <c r="AA53" s="24">
        <f t="shared" si="3"/>
        <v>3</v>
      </c>
      <c r="AB53" s="24">
        <f t="shared" si="4"/>
        <v>2</v>
      </c>
      <c r="AC53" s="24">
        <f t="shared" si="5"/>
        <v>1</v>
      </c>
      <c r="AD53" s="23">
        <f t="shared" si="6"/>
        <v>3</v>
      </c>
      <c r="AE53" s="23">
        <f t="shared" si="7"/>
        <v>3</v>
      </c>
      <c r="AF53" s="20"/>
      <c r="AG53" s="1" t="s">
        <v>293</v>
      </c>
      <c r="AH53" s="1" t="s">
        <v>294</v>
      </c>
    </row>
    <row r="54" spans="1:34">
      <c r="A54" s="1">
        <v>57</v>
      </c>
      <c r="B54" s="1" t="s">
        <v>126</v>
      </c>
      <c r="C54" s="1" t="s">
        <v>15</v>
      </c>
      <c r="D54" s="28"/>
      <c r="E54" s="27"/>
      <c r="F54" s="26"/>
      <c r="G54" s="25">
        <v>1</v>
      </c>
      <c r="H54" s="27"/>
      <c r="I54" s="26"/>
      <c r="J54" s="25"/>
      <c r="K54" s="27"/>
      <c r="L54" s="26"/>
      <c r="M54" s="25"/>
      <c r="N54" s="24">
        <f t="shared" si="0"/>
        <v>3</v>
      </c>
      <c r="O54" s="24">
        <f t="shared" si="1"/>
        <v>1</v>
      </c>
      <c r="P54" s="24">
        <f t="shared" si="2"/>
        <v>0</v>
      </c>
      <c r="Q54" s="28">
        <v>1</v>
      </c>
      <c r="R54" s="27"/>
      <c r="S54" s="26"/>
      <c r="T54" s="25"/>
      <c r="U54" s="27"/>
      <c r="V54" s="26"/>
      <c r="W54" s="25"/>
      <c r="X54" s="27"/>
      <c r="Y54" s="26"/>
      <c r="Z54" s="25"/>
      <c r="AA54" s="24">
        <f t="shared" si="3"/>
        <v>0</v>
      </c>
      <c r="AB54" s="24">
        <f t="shared" si="4"/>
        <v>0</v>
      </c>
      <c r="AC54" s="24">
        <f t="shared" si="5"/>
        <v>0</v>
      </c>
      <c r="AD54" s="23">
        <f t="shared" si="6"/>
        <v>1</v>
      </c>
      <c r="AE54" s="23">
        <f t="shared" si="7"/>
        <v>0</v>
      </c>
      <c r="AF54" s="20"/>
      <c r="AG54" s="1" t="s">
        <v>295</v>
      </c>
      <c r="AH54" s="1" t="s">
        <v>296</v>
      </c>
    </row>
    <row r="55" spans="1:34">
      <c r="A55" s="1">
        <v>63</v>
      </c>
      <c r="B55" s="1" t="s">
        <v>126</v>
      </c>
      <c r="C55" s="1" t="s">
        <v>20</v>
      </c>
      <c r="D55" s="28"/>
      <c r="E55" s="27"/>
      <c r="F55" s="26"/>
      <c r="G55" s="25">
        <v>1</v>
      </c>
      <c r="H55" s="27"/>
      <c r="I55" s="26"/>
      <c r="J55" s="25"/>
      <c r="K55" s="27"/>
      <c r="L55" s="26"/>
      <c r="M55" s="25"/>
      <c r="N55" s="24">
        <f t="shared" si="0"/>
        <v>3</v>
      </c>
      <c r="O55" s="24">
        <f t="shared" si="1"/>
        <v>1</v>
      </c>
      <c r="P55" s="24">
        <f t="shared" si="2"/>
        <v>0</v>
      </c>
      <c r="Q55" s="28"/>
      <c r="R55" s="27"/>
      <c r="S55" s="26"/>
      <c r="T55" s="25">
        <v>1</v>
      </c>
      <c r="U55" s="27"/>
      <c r="V55" s="26"/>
      <c r="W55" s="25"/>
      <c r="X55" s="27"/>
      <c r="Y55" s="26"/>
      <c r="Z55" s="25"/>
      <c r="AA55" s="24">
        <f t="shared" si="3"/>
        <v>3</v>
      </c>
      <c r="AB55" s="24">
        <f t="shared" si="4"/>
        <v>1</v>
      </c>
      <c r="AC55" s="24">
        <f t="shared" si="5"/>
        <v>0</v>
      </c>
      <c r="AD55" s="23">
        <f t="shared" si="6"/>
        <v>1</v>
      </c>
      <c r="AE55" s="23">
        <f t="shared" si="7"/>
        <v>0</v>
      </c>
      <c r="AF55" s="20"/>
      <c r="AG55" s="1" t="s">
        <v>297</v>
      </c>
      <c r="AH55" s="1" t="s">
        <v>298</v>
      </c>
    </row>
    <row r="56" spans="1:34">
      <c r="A56" s="1">
        <v>65</v>
      </c>
      <c r="B56" s="1" t="s">
        <v>126</v>
      </c>
      <c r="C56" s="1" t="s">
        <v>21</v>
      </c>
      <c r="D56" s="28">
        <v>1</v>
      </c>
      <c r="E56" s="27"/>
      <c r="F56" s="26"/>
      <c r="G56" s="25"/>
      <c r="H56" s="27"/>
      <c r="I56" s="26"/>
      <c r="J56" s="25"/>
      <c r="K56" s="27"/>
      <c r="L56" s="26"/>
      <c r="M56" s="25"/>
      <c r="N56" s="24">
        <f t="shared" si="0"/>
        <v>0</v>
      </c>
      <c r="O56" s="24">
        <f t="shared" si="1"/>
        <v>0</v>
      </c>
      <c r="P56" s="24">
        <f t="shared" si="2"/>
        <v>0</v>
      </c>
      <c r="Q56" s="28">
        <v>1</v>
      </c>
      <c r="R56" s="27"/>
      <c r="S56" s="26"/>
      <c r="T56" s="25"/>
      <c r="U56" s="27"/>
      <c r="V56" s="26"/>
      <c r="W56" s="25"/>
      <c r="X56" s="27"/>
      <c r="Y56" s="26"/>
      <c r="Z56" s="25"/>
      <c r="AA56" s="24">
        <f t="shared" si="3"/>
        <v>0</v>
      </c>
      <c r="AB56" s="24">
        <f t="shared" si="4"/>
        <v>0</v>
      </c>
      <c r="AC56" s="24">
        <f t="shared" si="5"/>
        <v>0</v>
      </c>
      <c r="AD56" s="23">
        <f t="shared" si="6"/>
        <v>1</v>
      </c>
      <c r="AE56" s="23">
        <f t="shared" si="7"/>
        <v>0</v>
      </c>
      <c r="AF56" s="20"/>
      <c r="AG56" s="1" t="s">
        <v>299</v>
      </c>
      <c r="AH56" s="1" t="s">
        <v>300</v>
      </c>
    </row>
    <row r="57" spans="1:34">
      <c r="A57" s="1">
        <v>66</v>
      </c>
      <c r="B57" s="1" t="s">
        <v>127</v>
      </c>
      <c r="C57" s="1" t="s">
        <v>155</v>
      </c>
      <c r="D57" s="28"/>
      <c r="E57" s="27"/>
      <c r="F57" s="26">
        <v>1</v>
      </c>
      <c r="G57" s="25">
        <v>1</v>
      </c>
      <c r="H57" s="27"/>
      <c r="I57" s="26"/>
      <c r="J57" s="25"/>
      <c r="K57" s="27"/>
      <c r="L57" s="26"/>
      <c r="M57" s="25"/>
      <c r="N57" s="24">
        <f t="shared" ref="N57:N91" si="8">(E57+F57*2+G57*3)</f>
        <v>5</v>
      </c>
      <c r="O57" s="24">
        <f t="shared" ref="O57:O91" si="9">SUM(E57:J57)</f>
        <v>2</v>
      </c>
      <c r="P57" s="24">
        <f t="shared" ref="P57:P91" si="10">SUM(H57:M57)</f>
        <v>0</v>
      </c>
      <c r="Q57" s="28">
        <v>1</v>
      </c>
      <c r="R57" s="27"/>
      <c r="S57" s="26">
        <v>1</v>
      </c>
      <c r="T57" s="25"/>
      <c r="U57" s="27"/>
      <c r="V57" s="26"/>
      <c r="W57" s="25"/>
      <c r="X57" s="27"/>
      <c r="Y57" s="26"/>
      <c r="Z57" s="25"/>
      <c r="AA57" s="24">
        <f t="shared" ref="AA57:AA91" si="11">(R57+S57*2+T57*3)</f>
        <v>2</v>
      </c>
      <c r="AB57" s="24">
        <f t="shared" ref="AB57:AB91" si="12">SUM(R57:W57)</f>
        <v>1</v>
      </c>
      <c r="AC57" s="24">
        <f t="shared" ref="AC57:AC91" si="13">SUM(U57:Z57)</f>
        <v>0</v>
      </c>
      <c r="AD57" s="23">
        <f t="shared" ref="AD57:AD91" si="14">SUM(Q57:Z57)</f>
        <v>2</v>
      </c>
      <c r="AE57" s="23">
        <f t="shared" ref="AE57:AE91" si="15">X57+Y57*2+Z57*3+U57+V57+W57*2</f>
        <v>0</v>
      </c>
      <c r="AF57" s="20"/>
      <c r="AG57" s="1" t="s">
        <v>301</v>
      </c>
      <c r="AH57" s="1" t="s">
        <v>302</v>
      </c>
    </row>
    <row r="58" spans="1:34">
      <c r="A58" s="1">
        <v>68</v>
      </c>
      <c r="B58" s="1" t="s">
        <v>130</v>
      </c>
      <c r="C58" s="1" t="s">
        <v>22</v>
      </c>
      <c r="D58" s="28"/>
      <c r="E58" s="27"/>
      <c r="F58" s="26"/>
      <c r="G58" s="25">
        <v>1</v>
      </c>
      <c r="H58" s="27"/>
      <c r="I58" s="26"/>
      <c r="J58" s="25"/>
      <c r="K58" s="27"/>
      <c r="L58" s="26"/>
      <c r="M58" s="25"/>
      <c r="N58" s="24">
        <f t="shared" si="8"/>
        <v>3</v>
      </c>
      <c r="O58" s="24">
        <f t="shared" si="9"/>
        <v>1</v>
      </c>
      <c r="P58" s="24">
        <f t="shared" si="10"/>
        <v>0</v>
      </c>
      <c r="Q58" s="28"/>
      <c r="R58" s="27"/>
      <c r="S58" s="26"/>
      <c r="T58" s="25"/>
      <c r="U58" s="27"/>
      <c r="V58" s="26"/>
      <c r="W58" s="25"/>
      <c r="X58" s="27"/>
      <c r="Y58" s="26">
        <v>1</v>
      </c>
      <c r="Z58" s="25"/>
      <c r="AA58" s="24">
        <f t="shared" si="11"/>
        <v>0</v>
      </c>
      <c r="AB58" s="24">
        <f t="shared" si="12"/>
        <v>0</v>
      </c>
      <c r="AC58" s="24">
        <f t="shared" si="13"/>
        <v>1</v>
      </c>
      <c r="AD58" s="23">
        <f t="shared" si="14"/>
        <v>1</v>
      </c>
      <c r="AE58" s="23">
        <f t="shared" si="15"/>
        <v>2</v>
      </c>
      <c r="AF58" s="20"/>
      <c r="AG58" s="1" t="s">
        <v>303</v>
      </c>
      <c r="AH58" s="1" t="s">
        <v>304</v>
      </c>
    </row>
    <row r="59" spans="1:34">
      <c r="A59" s="1">
        <v>69</v>
      </c>
      <c r="B59" s="1" t="s">
        <v>130</v>
      </c>
      <c r="C59" s="1" t="s">
        <v>23</v>
      </c>
      <c r="D59" s="28"/>
      <c r="E59" s="27"/>
      <c r="F59" s="26"/>
      <c r="G59" s="25">
        <v>1</v>
      </c>
      <c r="H59" s="27"/>
      <c r="I59" s="26"/>
      <c r="J59" s="25"/>
      <c r="K59" s="27"/>
      <c r="L59" s="26"/>
      <c r="M59" s="25"/>
      <c r="N59" s="24">
        <f t="shared" si="8"/>
        <v>3</v>
      </c>
      <c r="O59" s="24">
        <f t="shared" si="9"/>
        <v>1</v>
      </c>
      <c r="P59" s="24">
        <f t="shared" si="10"/>
        <v>0</v>
      </c>
      <c r="Q59" s="28"/>
      <c r="R59" s="27"/>
      <c r="S59" s="26">
        <v>1</v>
      </c>
      <c r="T59" s="25"/>
      <c r="U59" s="27"/>
      <c r="V59" s="26"/>
      <c r="W59" s="25"/>
      <c r="X59" s="27"/>
      <c r="Y59" s="26"/>
      <c r="Z59" s="25"/>
      <c r="AA59" s="24">
        <f t="shared" si="11"/>
        <v>2</v>
      </c>
      <c r="AB59" s="24">
        <f t="shared" si="12"/>
        <v>1</v>
      </c>
      <c r="AC59" s="24">
        <f t="shared" si="13"/>
        <v>0</v>
      </c>
      <c r="AD59" s="23">
        <f t="shared" si="14"/>
        <v>1</v>
      </c>
      <c r="AE59" s="23">
        <f t="shared" si="15"/>
        <v>0</v>
      </c>
      <c r="AF59" s="20"/>
      <c r="AG59" s="1" t="s">
        <v>305</v>
      </c>
      <c r="AH59" s="1" t="s">
        <v>306</v>
      </c>
    </row>
    <row r="60" spans="1:34">
      <c r="A60" s="1">
        <v>70</v>
      </c>
      <c r="B60" s="1" t="s">
        <v>130</v>
      </c>
      <c r="C60" s="1" t="s">
        <v>24</v>
      </c>
      <c r="D60" s="28"/>
      <c r="E60" s="27"/>
      <c r="F60" s="26">
        <v>1</v>
      </c>
      <c r="G60" s="25"/>
      <c r="H60" s="27"/>
      <c r="I60" s="26"/>
      <c r="J60" s="25"/>
      <c r="K60" s="27"/>
      <c r="L60" s="26"/>
      <c r="M60" s="25"/>
      <c r="N60" s="24">
        <f t="shared" si="8"/>
        <v>2</v>
      </c>
      <c r="O60" s="24">
        <f t="shared" si="9"/>
        <v>1</v>
      </c>
      <c r="P60" s="24">
        <f t="shared" si="10"/>
        <v>0</v>
      </c>
      <c r="Q60" s="28">
        <v>1</v>
      </c>
      <c r="R60" s="27"/>
      <c r="S60" s="26"/>
      <c r="T60" s="25"/>
      <c r="U60" s="27"/>
      <c r="V60" s="26"/>
      <c r="W60" s="25"/>
      <c r="X60" s="27"/>
      <c r="Y60" s="26"/>
      <c r="Z60" s="25"/>
      <c r="AA60" s="24">
        <f t="shared" si="11"/>
        <v>0</v>
      </c>
      <c r="AB60" s="24">
        <f t="shared" si="12"/>
        <v>0</v>
      </c>
      <c r="AC60" s="24">
        <f t="shared" si="13"/>
        <v>0</v>
      </c>
      <c r="AD60" s="23">
        <f t="shared" si="14"/>
        <v>1</v>
      </c>
      <c r="AE60" s="23">
        <f t="shared" si="15"/>
        <v>0</v>
      </c>
      <c r="AF60" s="20"/>
      <c r="AG60" s="1" t="s">
        <v>307</v>
      </c>
      <c r="AH60" s="1" t="s">
        <v>308</v>
      </c>
    </row>
    <row r="61" spans="1:34">
      <c r="A61" s="1">
        <v>73</v>
      </c>
      <c r="B61" s="1" t="s">
        <v>130</v>
      </c>
      <c r="C61" s="1" t="s">
        <v>26</v>
      </c>
      <c r="D61" s="28"/>
      <c r="E61" s="27"/>
      <c r="F61" s="26"/>
      <c r="G61" s="25">
        <v>2</v>
      </c>
      <c r="H61" s="27"/>
      <c r="I61" s="26"/>
      <c r="J61" s="25"/>
      <c r="K61" s="27"/>
      <c r="L61" s="26"/>
      <c r="M61" s="25"/>
      <c r="N61" s="24">
        <f t="shared" si="8"/>
        <v>6</v>
      </c>
      <c r="O61" s="24">
        <f t="shared" si="9"/>
        <v>2</v>
      </c>
      <c r="P61" s="24">
        <f t="shared" si="10"/>
        <v>0</v>
      </c>
      <c r="Q61" s="28"/>
      <c r="R61" s="27"/>
      <c r="S61" s="26"/>
      <c r="T61" s="25">
        <v>2</v>
      </c>
      <c r="U61" s="27"/>
      <c r="V61" s="26"/>
      <c r="W61" s="25"/>
      <c r="X61" s="27"/>
      <c r="Y61" s="26"/>
      <c r="Z61" s="25"/>
      <c r="AA61" s="24">
        <f t="shared" si="11"/>
        <v>6</v>
      </c>
      <c r="AB61" s="24">
        <f t="shared" si="12"/>
        <v>2</v>
      </c>
      <c r="AC61" s="24">
        <f t="shared" si="13"/>
        <v>0</v>
      </c>
      <c r="AD61" s="23">
        <f t="shared" si="14"/>
        <v>2</v>
      </c>
      <c r="AE61" s="23">
        <f t="shared" si="15"/>
        <v>0</v>
      </c>
      <c r="AF61" s="20"/>
      <c r="AG61" s="1" t="s">
        <v>309</v>
      </c>
      <c r="AH61" s="1" t="s">
        <v>310</v>
      </c>
    </row>
    <row r="62" spans="1:34">
      <c r="A62" s="1">
        <v>74</v>
      </c>
      <c r="B62" s="1" t="s">
        <v>130</v>
      </c>
      <c r="C62" s="1" t="s">
        <v>27</v>
      </c>
      <c r="D62" s="28"/>
      <c r="E62" s="27"/>
      <c r="F62" s="26">
        <v>2</v>
      </c>
      <c r="G62" s="25">
        <v>2</v>
      </c>
      <c r="H62" s="27"/>
      <c r="I62" s="26"/>
      <c r="J62" s="25"/>
      <c r="K62" s="27"/>
      <c r="L62" s="26"/>
      <c r="M62" s="25"/>
      <c r="N62" s="24">
        <f t="shared" si="8"/>
        <v>10</v>
      </c>
      <c r="O62" s="24">
        <f t="shared" si="9"/>
        <v>4</v>
      </c>
      <c r="P62" s="24">
        <f t="shared" si="10"/>
        <v>0</v>
      </c>
      <c r="Q62" s="28">
        <v>1</v>
      </c>
      <c r="R62" s="27"/>
      <c r="S62" s="26">
        <v>2</v>
      </c>
      <c r="T62" s="25">
        <v>1</v>
      </c>
      <c r="U62" s="27"/>
      <c r="V62" s="26"/>
      <c r="W62" s="25"/>
      <c r="X62" s="27"/>
      <c r="Y62" s="26"/>
      <c r="Z62" s="25"/>
      <c r="AA62" s="24">
        <f t="shared" si="11"/>
        <v>7</v>
      </c>
      <c r="AB62" s="24">
        <f t="shared" si="12"/>
        <v>3</v>
      </c>
      <c r="AC62" s="24">
        <f t="shared" si="13"/>
        <v>0</v>
      </c>
      <c r="AD62" s="23">
        <f t="shared" si="14"/>
        <v>4</v>
      </c>
      <c r="AE62" s="23">
        <f t="shared" si="15"/>
        <v>0</v>
      </c>
      <c r="AF62" s="20"/>
      <c r="AG62" s="1" t="s">
        <v>311</v>
      </c>
      <c r="AH62" s="1" t="s">
        <v>312</v>
      </c>
    </row>
    <row r="63" spans="1:34">
      <c r="A63" s="1">
        <v>76</v>
      </c>
      <c r="B63" s="1" t="s">
        <v>130</v>
      </c>
      <c r="C63" s="1" t="s">
        <v>156</v>
      </c>
      <c r="D63" s="28"/>
      <c r="E63" s="27">
        <v>1</v>
      </c>
      <c r="F63" s="26">
        <v>1</v>
      </c>
      <c r="G63" s="25"/>
      <c r="H63" s="27"/>
      <c r="I63" s="26"/>
      <c r="J63" s="25"/>
      <c r="K63" s="27"/>
      <c r="L63" s="26"/>
      <c r="M63" s="25"/>
      <c r="N63" s="24">
        <f t="shared" si="8"/>
        <v>3</v>
      </c>
      <c r="O63" s="24">
        <f t="shared" si="9"/>
        <v>2</v>
      </c>
      <c r="P63" s="24">
        <f t="shared" si="10"/>
        <v>0</v>
      </c>
      <c r="Q63" s="28">
        <v>1</v>
      </c>
      <c r="R63" s="27"/>
      <c r="S63" s="26">
        <v>1</v>
      </c>
      <c r="T63" s="25"/>
      <c r="U63" s="27"/>
      <c r="V63" s="26"/>
      <c r="W63" s="25"/>
      <c r="X63" s="27"/>
      <c r="Y63" s="26"/>
      <c r="Z63" s="25"/>
      <c r="AA63" s="24">
        <f t="shared" si="11"/>
        <v>2</v>
      </c>
      <c r="AB63" s="24">
        <f t="shared" si="12"/>
        <v>1</v>
      </c>
      <c r="AC63" s="24">
        <f t="shared" si="13"/>
        <v>0</v>
      </c>
      <c r="AD63" s="23">
        <f t="shared" si="14"/>
        <v>2</v>
      </c>
      <c r="AE63" s="23">
        <f t="shared" si="15"/>
        <v>0</v>
      </c>
      <c r="AF63" s="20"/>
      <c r="AG63" s="1" t="s">
        <v>313</v>
      </c>
      <c r="AH63" s="1" t="s">
        <v>314</v>
      </c>
    </row>
    <row r="64" spans="1:34">
      <c r="A64" s="1">
        <v>77</v>
      </c>
      <c r="B64" s="1" t="s">
        <v>126</v>
      </c>
      <c r="C64" s="1" t="s">
        <v>28</v>
      </c>
      <c r="D64" s="28"/>
      <c r="E64" s="27"/>
      <c r="F64" s="26"/>
      <c r="G64" s="25">
        <v>2</v>
      </c>
      <c r="H64" s="27"/>
      <c r="I64" s="26"/>
      <c r="J64" s="25"/>
      <c r="K64" s="27"/>
      <c r="L64" s="26"/>
      <c r="M64" s="25"/>
      <c r="N64" s="24">
        <f t="shared" si="8"/>
        <v>6</v>
      </c>
      <c r="O64" s="24">
        <f t="shared" si="9"/>
        <v>2</v>
      </c>
      <c r="P64" s="24">
        <f t="shared" si="10"/>
        <v>0</v>
      </c>
      <c r="Q64" s="28"/>
      <c r="R64" s="27"/>
      <c r="S64" s="26">
        <v>1</v>
      </c>
      <c r="T64" s="25">
        <v>1</v>
      </c>
      <c r="U64" s="27"/>
      <c r="V64" s="26"/>
      <c r="W64" s="25"/>
      <c r="X64" s="27"/>
      <c r="Y64" s="26"/>
      <c r="Z64" s="25"/>
      <c r="AA64" s="24">
        <f t="shared" si="11"/>
        <v>5</v>
      </c>
      <c r="AB64" s="24">
        <f t="shared" si="12"/>
        <v>2</v>
      </c>
      <c r="AC64" s="24">
        <f t="shared" si="13"/>
        <v>0</v>
      </c>
      <c r="AD64" s="23">
        <f t="shared" si="14"/>
        <v>2</v>
      </c>
      <c r="AE64" s="23">
        <f t="shared" si="15"/>
        <v>0</v>
      </c>
      <c r="AF64" s="20"/>
      <c r="AG64" s="1" t="s">
        <v>315</v>
      </c>
      <c r="AH64" s="1" t="s">
        <v>316</v>
      </c>
    </row>
    <row r="65" spans="1:35">
      <c r="A65" s="1">
        <v>82</v>
      </c>
      <c r="B65" s="1" t="s">
        <v>130</v>
      </c>
      <c r="C65" s="1" t="s">
        <v>32</v>
      </c>
      <c r="D65" s="28"/>
      <c r="E65" s="27"/>
      <c r="F65" s="26">
        <v>1</v>
      </c>
      <c r="G65" s="25"/>
      <c r="H65" s="27"/>
      <c r="I65" s="26"/>
      <c r="J65" s="25"/>
      <c r="K65" s="27"/>
      <c r="L65" s="26"/>
      <c r="M65" s="25"/>
      <c r="N65" s="24">
        <f t="shared" si="8"/>
        <v>2</v>
      </c>
      <c r="O65" s="24">
        <f t="shared" si="9"/>
        <v>1</v>
      </c>
      <c r="P65" s="24">
        <f t="shared" si="10"/>
        <v>0</v>
      </c>
      <c r="Q65" s="28"/>
      <c r="R65" s="27"/>
      <c r="S65" s="26">
        <v>1</v>
      </c>
      <c r="T65" s="25"/>
      <c r="U65" s="27"/>
      <c r="V65" s="26"/>
      <c r="W65" s="25"/>
      <c r="X65" s="27"/>
      <c r="Y65" s="26"/>
      <c r="Z65" s="25"/>
      <c r="AA65" s="24">
        <f t="shared" si="11"/>
        <v>2</v>
      </c>
      <c r="AB65" s="24">
        <f t="shared" si="12"/>
        <v>1</v>
      </c>
      <c r="AC65" s="24">
        <f t="shared" si="13"/>
        <v>0</v>
      </c>
      <c r="AD65" s="23">
        <f t="shared" si="14"/>
        <v>1</v>
      </c>
      <c r="AE65" s="23">
        <f t="shared" si="15"/>
        <v>0</v>
      </c>
      <c r="AF65" s="20"/>
      <c r="AG65" s="1" t="s">
        <v>317</v>
      </c>
      <c r="AH65" s="1" t="s">
        <v>318</v>
      </c>
    </row>
    <row r="66" spans="1:35">
      <c r="A66" s="1">
        <v>83</v>
      </c>
      <c r="B66" s="1" t="s">
        <v>130</v>
      </c>
      <c r="C66" s="1" t="s">
        <v>33</v>
      </c>
      <c r="D66" s="28"/>
      <c r="E66" s="27"/>
      <c r="F66" s="26"/>
      <c r="G66" s="25">
        <v>1</v>
      </c>
      <c r="H66" s="27"/>
      <c r="I66" s="26"/>
      <c r="J66" s="25"/>
      <c r="K66" s="27"/>
      <c r="L66" s="26"/>
      <c r="M66" s="25"/>
      <c r="N66" s="24">
        <f t="shared" si="8"/>
        <v>3</v>
      </c>
      <c r="O66" s="24">
        <f t="shared" si="9"/>
        <v>1</v>
      </c>
      <c r="P66" s="24">
        <f t="shared" si="10"/>
        <v>0</v>
      </c>
      <c r="Q66" s="28">
        <v>1</v>
      </c>
      <c r="R66" s="27"/>
      <c r="S66" s="26"/>
      <c r="T66" s="25"/>
      <c r="U66" s="27"/>
      <c r="V66" s="26"/>
      <c r="W66" s="25"/>
      <c r="X66" s="27"/>
      <c r="Y66" s="26"/>
      <c r="Z66" s="25"/>
      <c r="AA66" s="24">
        <f t="shared" si="11"/>
        <v>0</v>
      </c>
      <c r="AB66" s="24">
        <f t="shared" si="12"/>
        <v>0</v>
      </c>
      <c r="AC66" s="24">
        <f t="shared" si="13"/>
        <v>0</v>
      </c>
      <c r="AD66" s="23">
        <f t="shared" si="14"/>
        <v>1</v>
      </c>
      <c r="AE66" s="23">
        <f t="shared" si="15"/>
        <v>0</v>
      </c>
      <c r="AF66" s="20"/>
      <c r="AG66" s="1" t="s">
        <v>319</v>
      </c>
      <c r="AH66" s="1" t="s">
        <v>320</v>
      </c>
    </row>
    <row r="67" spans="1:35">
      <c r="A67" s="1">
        <v>84</v>
      </c>
      <c r="B67" s="1" t="s">
        <v>126</v>
      </c>
      <c r="C67" s="1" t="s">
        <v>34</v>
      </c>
      <c r="D67" s="28"/>
      <c r="E67" s="27"/>
      <c r="F67" s="26"/>
      <c r="G67" s="25">
        <v>1</v>
      </c>
      <c r="H67" s="27"/>
      <c r="I67" s="26"/>
      <c r="J67" s="25"/>
      <c r="K67" s="27"/>
      <c r="L67" s="26"/>
      <c r="M67" s="25"/>
      <c r="N67" s="24">
        <f t="shared" si="8"/>
        <v>3</v>
      </c>
      <c r="O67" s="24">
        <f t="shared" si="9"/>
        <v>1</v>
      </c>
      <c r="P67" s="24">
        <f t="shared" si="10"/>
        <v>0</v>
      </c>
      <c r="Q67" s="28">
        <v>1</v>
      </c>
      <c r="R67" s="27"/>
      <c r="S67" s="26"/>
      <c r="T67" s="25"/>
      <c r="U67" s="27"/>
      <c r="V67" s="26"/>
      <c r="W67" s="25"/>
      <c r="X67" s="27"/>
      <c r="Y67" s="26"/>
      <c r="Z67" s="25"/>
      <c r="AA67" s="24">
        <f t="shared" si="11"/>
        <v>0</v>
      </c>
      <c r="AB67" s="24">
        <f t="shared" si="12"/>
        <v>0</v>
      </c>
      <c r="AC67" s="24">
        <f t="shared" si="13"/>
        <v>0</v>
      </c>
      <c r="AD67" s="23">
        <f t="shared" si="14"/>
        <v>1</v>
      </c>
      <c r="AE67" s="23">
        <f t="shared" si="15"/>
        <v>0</v>
      </c>
      <c r="AF67" s="20"/>
      <c r="AG67" s="1" t="s">
        <v>321</v>
      </c>
      <c r="AH67" s="1" t="s">
        <v>322</v>
      </c>
    </row>
    <row r="68" spans="1:35">
      <c r="A68" s="1">
        <v>86</v>
      </c>
      <c r="B68" s="1" t="s">
        <v>125</v>
      </c>
      <c r="C68" s="1" t="s">
        <v>36</v>
      </c>
      <c r="D68" s="28"/>
      <c r="E68" s="27"/>
      <c r="F68" s="26">
        <v>1</v>
      </c>
      <c r="G68" s="25">
        <v>1</v>
      </c>
      <c r="H68" s="27"/>
      <c r="I68" s="26"/>
      <c r="J68" s="25"/>
      <c r="K68" s="27"/>
      <c r="L68" s="26"/>
      <c r="M68" s="25"/>
      <c r="N68" s="24">
        <f t="shared" si="8"/>
        <v>5</v>
      </c>
      <c r="O68" s="24">
        <f t="shared" si="9"/>
        <v>2</v>
      </c>
      <c r="P68" s="24">
        <f t="shared" si="10"/>
        <v>0</v>
      </c>
      <c r="Q68" s="28">
        <v>1</v>
      </c>
      <c r="R68" s="27">
        <v>1</v>
      </c>
      <c r="S68" s="26"/>
      <c r="T68" s="25"/>
      <c r="U68" s="27"/>
      <c r="V68" s="26"/>
      <c r="W68" s="25"/>
      <c r="X68" s="27"/>
      <c r="Y68" s="26"/>
      <c r="Z68" s="25"/>
      <c r="AA68" s="24">
        <f t="shared" si="11"/>
        <v>1</v>
      </c>
      <c r="AB68" s="24">
        <f t="shared" si="12"/>
        <v>1</v>
      </c>
      <c r="AC68" s="24">
        <f t="shared" si="13"/>
        <v>0</v>
      </c>
      <c r="AD68" s="23">
        <f t="shared" si="14"/>
        <v>2</v>
      </c>
      <c r="AE68" s="23">
        <f t="shared" si="15"/>
        <v>0</v>
      </c>
      <c r="AF68" s="20"/>
      <c r="AG68" s="1" t="s">
        <v>323</v>
      </c>
      <c r="AH68" s="1" t="s">
        <v>324</v>
      </c>
    </row>
    <row r="69" spans="1:35">
      <c r="A69" s="1">
        <v>89</v>
      </c>
      <c r="B69" s="1" t="s">
        <v>127</v>
      </c>
      <c r="C69" s="1" t="s">
        <v>37</v>
      </c>
      <c r="D69" s="28"/>
      <c r="E69" s="27"/>
      <c r="F69" s="26"/>
      <c r="G69" s="25">
        <v>3</v>
      </c>
      <c r="H69" s="27"/>
      <c r="I69" s="26"/>
      <c r="J69" s="25"/>
      <c r="K69" s="27"/>
      <c r="L69" s="26"/>
      <c r="M69" s="25"/>
      <c r="N69" s="24">
        <f t="shared" si="8"/>
        <v>9</v>
      </c>
      <c r="O69" s="24">
        <f t="shared" si="9"/>
        <v>3</v>
      </c>
      <c r="P69" s="24">
        <f t="shared" si="10"/>
        <v>0</v>
      </c>
      <c r="Q69" s="28">
        <v>2</v>
      </c>
      <c r="R69" s="27"/>
      <c r="S69" s="26"/>
      <c r="T69" s="25">
        <v>1</v>
      </c>
      <c r="U69" s="27"/>
      <c r="V69" s="26"/>
      <c r="W69" s="25"/>
      <c r="X69" s="27"/>
      <c r="Y69" s="26"/>
      <c r="Z69" s="25"/>
      <c r="AA69" s="24">
        <f t="shared" si="11"/>
        <v>3</v>
      </c>
      <c r="AB69" s="24">
        <f t="shared" si="12"/>
        <v>1</v>
      </c>
      <c r="AC69" s="24">
        <f t="shared" si="13"/>
        <v>0</v>
      </c>
      <c r="AD69" s="23">
        <f t="shared" si="14"/>
        <v>3</v>
      </c>
      <c r="AE69" s="23">
        <f t="shared" si="15"/>
        <v>0</v>
      </c>
      <c r="AF69" s="20"/>
      <c r="AG69" s="1" t="s">
        <v>325</v>
      </c>
      <c r="AH69" s="1" t="s">
        <v>326</v>
      </c>
    </row>
    <row r="70" spans="1:35">
      <c r="A70" s="1">
        <v>91</v>
      </c>
      <c r="B70" s="1" t="s">
        <v>125</v>
      </c>
      <c r="C70" s="1" t="s">
        <v>39</v>
      </c>
      <c r="D70" s="28"/>
      <c r="E70" s="27"/>
      <c r="F70" s="26"/>
      <c r="G70" s="25">
        <v>2</v>
      </c>
      <c r="H70" s="27"/>
      <c r="I70" s="26"/>
      <c r="J70" s="25"/>
      <c r="K70" s="27"/>
      <c r="L70" s="26"/>
      <c r="M70" s="25"/>
      <c r="N70" s="24">
        <f t="shared" si="8"/>
        <v>6</v>
      </c>
      <c r="O70" s="24">
        <f t="shared" si="9"/>
        <v>2</v>
      </c>
      <c r="P70" s="24">
        <f t="shared" si="10"/>
        <v>0</v>
      </c>
      <c r="Q70" s="28"/>
      <c r="R70" s="27"/>
      <c r="S70" s="26"/>
      <c r="T70" s="25">
        <v>2</v>
      </c>
      <c r="U70" s="27"/>
      <c r="V70" s="26"/>
      <c r="W70" s="25"/>
      <c r="X70" s="27"/>
      <c r="Y70" s="26"/>
      <c r="Z70" s="25"/>
      <c r="AA70" s="24">
        <f t="shared" si="11"/>
        <v>6</v>
      </c>
      <c r="AB70" s="24">
        <f t="shared" si="12"/>
        <v>2</v>
      </c>
      <c r="AC70" s="24">
        <f t="shared" si="13"/>
        <v>0</v>
      </c>
      <c r="AD70" s="23">
        <f t="shared" si="14"/>
        <v>2</v>
      </c>
      <c r="AE70" s="23">
        <f t="shared" si="15"/>
        <v>0</v>
      </c>
      <c r="AF70" s="20"/>
      <c r="AG70" s="1" t="s">
        <v>327</v>
      </c>
      <c r="AH70" s="1" t="s">
        <v>328</v>
      </c>
    </row>
    <row r="71" spans="1:35">
      <c r="A71" s="1">
        <v>92</v>
      </c>
      <c r="B71" s="1" t="s">
        <v>126</v>
      </c>
      <c r="C71" s="1" t="s">
        <v>40</v>
      </c>
      <c r="D71" s="28"/>
      <c r="E71" s="27"/>
      <c r="F71" s="26">
        <v>1</v>
      </c>
      <c r="G71" s="25">
        <v>1</v>
      </c>
      <c r="H71" s="27"/>
      <c r="I71" s="26"/>
      <c r="J71" s="25"/>
      <c r="K71" s="27"/>
      <c r="L71" s="26"/>
      <c r="M71" s="25"/>
      <c r="N71" s="24">
        <f t="shared" si="8"/>
        <v>5</v>
      </c>
      <c r="O71" s="24">
        <f t="shared" si="9"/>
        <v>2</v>
      </c>
      <c r="P71" s="24">
        <f t="shared" si="10"/>
        <v>0</v>
      </c>
      <c r="Q71" s="28">
        <v>1</v>
      </c>
      <c r="R71" s="27">
        <v>1</v>
      </c>
      <c r="S71" s="26"/>
      <c r="T71" s="25"/>
      <c r="U71" s="27"/>
      <c r="V71" s="26"/>
      <c r="W71" s="25"/>
      <c r="X71" s="27"/>
      <c r="Y71" s="26"/>
      <c r="Z71" s="25"/>
      <c r="AA71" s="24">
        <f t="shared" si="11"/>
        <v>1</v>
      </c>
      <c r="AB71" s="24">
        <f t="shared" si="12"/>
        <v>1</v>
      </c>
      <c r="AC71" s="24">
        <f t="shared" si="13"/>
        <v>0</v>
      </c>
      <c r="AD71" s="23">
        <f t="shared" si="14"/>
        <v>2</v>
      </c>
      <c r="AE71" s="23">
        <f t="shared" si="15"/>
        <v>0</v>
      </c>
      <c r="AF71" s="20"/>
      <c r="AG71" s="1" t="s">
        <v>329</v>
      </c>
      <c r="AH71" s="1" t="s">
        <v>330</v>
      </c>
    </row>
    <row r="72" spans="1:35">
      <c r="A72" s="1">
        <v>93</v>
      </c>
      <c r="B72" s="1" t="s">
        <v>127</v>
      </c>
      <c r="C72" s="1" t="s">
        <v>159</v>
      </c>
      <c r="D72" s="28"/>
      <c r="E72" s="27"/>
      <c r="F72" s="26"/>
      <c r="G72" s="25">
        <v>1</v>
      </c>
      <c r="H72" s="27"/>
      <c r="I72" s="26"/>
      <c r="J72" s="25"/>
      <c r="K72" s="27"/>
      <c r="L72" s="26"/>
      <c r="M72" s="25"/>
      <c r="N72" s="24">
        <f t="shared" si="8"/>
        <v>3</v>
      </c>
      <c r="O72" s="24">
        <f t="shared" si="9"/>
        <v>1</v>
      </c>
      <c r="P72" s="24">
        <f t="shared" si="10"/>
        <v>0</v>
      </c>
      <c r="Q72" s="28">
        <v>1</v>
      </c>
      <c r="R72" s="27"/>
      <c r="S72" s="26"/>
      <c r="T72" s="25"/>
      <c r="U72" s="27"/>
      <c r="V72" s="26"/>
      <c r="W72" s="25"/>
      <c r="X72" s="27"/>
      <c r="Y72" s="26"/>
      <c r="Z72" s="25"/>
      <c r="AA72" s="24">
        <f t="shared" si="11"/>
        <v>0</v>
      </c>
      <c r="AB72" s="24">
        <f t="shared" si="12"/>
        <v>0</v>
      </c>
      <c r="AC72" s="24">
        <f t="shared" si="13"/>
        <v>0</v>
      </c>
      <c r="AD72" s="23">
        <f t="shared" si="14"/>
        <v>1</v>
      </c>
      <c r="AE72" s="23">
        <f t="shared" si="15"/>
        <v>0</v>
      </c>
      <c r="AF72" s="20"/>
      <c r="AG72" s="1" t="s">
        <v>331</v>
      </c>
      <c r="AH72" s="1" t="s">
        <v>332</v>
      </c>
    </row>
    <row r="73" spans="1:35">
      <c r="A73" s="1">
        <v>94</v>
      </c>
      <c r="B73" s="1" t="s">
        <v>127</v>
      </c>
      <c r="C73" s="1" t="s">
        <v>160</v>
      </c>
      <c r="D73" s="28"/>
      <c r="E73" s="27"/>
      <c r="F73" s="26">
        <v>1</v>
      </c>
      <c r="G73" s="25"/>
      <c r="H73" s="27"/>
      <c r="I73" s="26"/>
      <c r="J73" s="25"/>
      <c r="K73" s="27"/>
      <c r="L73" s="26"/>
      <c r="M73" s="25"/>
      <c r="N73" s="24">
        <f t="shared" si="8"/>
        <v>2</v>
      </c>
      <c r="O73" s="24">
        <f t="shared" si="9"/>
        <v>1</v>
      </c>
      <c r="P73" s="24">
        <f t="shared" si="10"/>
        <v>0</v>
      </c>
      <c r="Q73" s="28">
        <v>1</v>
      </c>
      <c r="R73" s="27"/>
      <c r="S73" s="26"/>
      <c r="T73" s="25"/>
      <c r="U73" s="27"/>
      <c r="V73" s="26"/>
      <c r="W73" s="25"/>
      <c r="X73" s="27"/>
      <c r="Y73" s="26"/>
      <c r="Z73" s="25"/>
      <c r="AA73" s="24">
        <f t="shared" si="11"/>
        <v>0</v>
      </c>
      <c r="AB73" s="24">
        <f t="shared" si="12"/>
        <v>0</v>
      </c>
      <c r="AC73" s="24">
        <f t="shared" si="13"/>
        <v>0</v>
      </c>
      <c r="AD73" s="23">
        <f t="shared" si="14"/>
        <v>1</v>
      </c>
      <c r="AE73" s="23">
        <f t="shared" si="15"/>
        <v>0</v>
      </c>
      <c r="AF73" s="20"/>
      <c r="AG73" s="1" t="s">
        <v>333</v>
      </c>
      <c r="AH73" s="1" t="s">
        <v>334</v>
      </c>
    </row>
    <row r="74" spans="1:35">
      <c r="A74" s="1">
        <v>96</v>
      </c>
      <c r="B74" s="1" t="s">
        <v>127</v>
      </c>
      <c r="C74" s="1" t="s">
        <v>42</v>
      </c>
      <c r="D74" s="28"/>
      <c r="E74" s="27"/>
      <c r="F74" s="26"/>
      <c r="G74" s="25">
        <v>1</v>
      </c>
      <c r="H74" s="27"/>
      <c r="I74" s="26"/>
      <c r="J74" s="25"/>
      <c r="K74" s="27"/>
      <c r="L74" s="26"/>
      <c r="M74" s="25"/>
      <c r="N74" s="24">
        <f t="shared" si="8"/>
        <v>3</v>
      </c>
      <c r="O74" s="24">
        <f t="shared" si="9"/>
        <v>1</v>
      </c>
      <c r="P74" s="24">
        <f t="shared" si="10"/>
        <v>0</v>
      </c>
      <c r="Q74" s="28"/>
      <c r="R74" s="27"/>
      <c r="S74" s="26"/>
      <c r="T74" s="25">
        <v>1</v>
      </c>
      <c r="U74" s="27"/>
      <c r="V74" s="26"/>
      <c r="W74" s="25"/>
      <c r="X74" s="27"/>
      <c r="Y74" s="26"/>
      <c r="Z74" s="25"/>
      <c r="AA74" s="24">
        <f t="shared" si="11"/>
        <v>3</v>
      </c>
      <c r="AB74" s="24">
        <f t="shared" si="12"/>
        <v>1</v>
      </c>
      <c r="AC74" s="24">
        <f t="shared" si="13"/>
        <v>0</v>
      </c>
      <c r="AD74" s="23">
        <f t="shared" si="14"/>
        <v>1</v>
      </c>
      <c r="AE74" s="23">
        <f t="shared" si="15"/>
        <v>0</v>
      </c>
      <c r="AF74" s="20"/>
      <c r="AG74" s="1" t="s">
        <v>335</v>
      </c>
      <c r="AH74" s="1" t="s">
        <v>336</v>
      </c>
    </row>
    <row r="75" spans="1:35">
      <c r="A75" s="1">
        <v>97</v>
      </c>
      <c r="B75" s="1" t="s">
        <v>127</v>
      </c>
      <c r="C75" s="1" t="s">
        <v>76</v>
      </c>
      <c r="D75" s="28">
        <v>1</v>
      </c>
      <c r="E75" s="27"/>
      <c r="F75" s="26"/>
      <c r="G75" s="25"/>
      <c r="H75" s="27"/>
      <c r="I75" s="26"/>
      <c r="J75" s="25"/>
      <c r="K75" s="27"/>
      <c r="L75" s="26"/>
      <c r="M75" s="25"/>
      <c r="N75" s="24">
        <f t="shared" si="8"/>
        <v>0</v>
      </c>
      <c r="O75" s="24">
        <f t="shared" si="9"/>
        <v>0</v>
      </c>
      <c r="P75" s="24">
        <f t="shared" si="10"/>
        <v>0</v>
      </c>
      <c r="Q75" s="28">
        <v>1</v>
      </c>
      <c r="R75" s="27"/>
      <c r="S75" s="26"/>
      <c r="T75" s="25"/>
      <c r="U75" s="27"/>
      <c r="V75" s="26"/>
      <c r="W75" s="25"/>
      <c r="X75" s="27"/>
      <c r="Y75" s="26"/>
      <c r="Z75" s="25"/>
      <c r="AA75" s="24">
        <f t="shared" si="11"/>
        <v>0</v>
      </c>
      <c r="AB75" s="24">
        <f t="shared" si="12"/>
        <v>0</v>
      </c>
      <c r="AC75" s="24">
        <f t="shared" si="13"/>
        <v>0</v>
      </c>
      <c r="AD75" s="23">
        <f t="shared" si="14"/>
        <v>1</v>
      </c>
      <c r="AE75" s="23">
        <f t="shared" si="15"/>
        <v>0</v>
      </c>
      <c r="AF75" s="20"/>
      <c r="AG75" s="1" t="s">
        <v>337</v>
      </c>
      <c r="AH75" s="1" t="s">
        <v>338</v>
      </c>
      <c r="AI75" s="1" t="s">
        <v>461</v>
      </c>
    </row>
    <row r="76" spans="1:35">
      <c r="A76" s="1">
        <v>101</v>
      </c>
      <c r="B76" s="1" t="s">
        <v>130</v>
      </c>
      <c r="C76" s="1" t="s">
        <v>78</v>
      </c>
      <c r="D76" s="28"/>
      <c r="E76" s="27"/>
      <c r="F76" s="26">
        <v>1</v>
      </c>
      <c r="G76" s="25">
        <v>1</v>
      </c>
      <c r="H76" s="27"/>
      <c r="I76" s="26"/>
      <c r="J76" s="25"/>
      <c r="K76" s="27"/>
      <c r="L76" s="26"/>
      <c r="M76" s="25"/>
      <c r="N76" s="24">
        <f t="shared" si="8"/>
        <v>5</v>
      </c>
      <c r="O76" s="24">
        <f t="shared" si="9"/>
        <v>2</v>
      </c>
      <c r="P76" s="24">
        <f t="shared" si="10"/>
        <v>0</v>
      </c>
      <c r="Q76" s="28">
        <v>2</v>
      </c>
      <c r="R76" s="27"/>
      <c r="S76" s="26"/>
      <c r="T76" s="25"/>
      <c r="U76" s="27"/>
      <c r="V76" s="26"/>
      <c r="W76" s="25"/>
      <c r="X76" s="27"/>
      <c r="Y76" s="26"/>
      <c r="Z76" s="25"/>
      <c r="AA76" s="24">
        <f t="shared" si="11"/>
        <v>0</v>
      </c>
      <c r="AB76" s="24">
        <f t="shared" si="12"/>
        <v>0</v>
      </c>
      <c r="AC76" s="24">
        <f t="shared" si="13"/>
        <v>0</v>
      </c>
      <c r="AD76" s="23">
        <f t="shared" si="14"/>
        <v>2</v>
      </c>
      <c r="AE76" s="23">
        <f t="shared" si="15"/>
        <v>0</v>
      </c>
      <c r="AF76" s="20"/>
      <c r="AG76" s="1" t="s">
        <v>339</v>
      </c>
      <c r="AH76" s="1" t="s">
        <v>340</v>
      </c>
    </row>
    <row r="77" spans="1:35">
      <c r="A77" s="1">
        <v>102</v>
      </c>
      <c r="B77" s="1" t="s">
        <v>129</v>
      </c>
      <c r="C77" s="1" t="s">
        <v>45</v>
      </c>
      <c r="D77" s="28"/>
      <c r="E77" s="27"/>
      <c r="F77" s="26"/>
      <c r="G77" s="25">
        <v>1</v>
      </c>
      <c r="H77" s="27"/>
      <c r="I77" s="26"/>
      <c r="J77" s="25"/>
      <c r="K77" s="27"/>
      <c r="L77" s="26"/>
      <c r="M77" s="25"/>
      <c r="N77" s="24">
        <f t="shared" si="8"/>
        <v>3</v>
      </c>
      <c r="O77" s="24">
        <f t="shared" si="9"/>
        <v>1</v>
      </c>
      <c r="P77" s="24">
        <f t="shared" si="10"/>
        <v>0</v>
      </c>
      <c r="Q77" s="28">
        <v>1</v>
      </c>
      <c r="R77" s="27"/>
      <c r="S77" s="26"/>
      <c r="T77" s="25"/>
      <c r="U77" s="27"/>
      <c r="V77" s="26"/>
      <c r="W77" s="25"/>
      <c r="X77" s="27"/>
      <c r="Y77" s="26"/>
      <c r="Z77" s="25"/>
      <c r="AA77" s="24">
        <f t="shared" si="11"/>
        <v>0</v>
      </c>
      <c r="AB77" s="24">
        <f t="shared" si="12"/>
        <v>0</v>
      </c>
      <c r="AC77" s="24">
        <f t="shared" si="13"/>
        <v>0</v>
      </c>
      <c r="AD77" s="23">
        <f t="shared" si="14"/>
        <v>1</v>
      </c>
      <c r="AE77" s="23">
        <f t="shared" si="15"/>
        <v>0</v>
      </c>
      <c r="AF77" s="20"/>
      <c r="AG77" s="1" t="s">
        <v>341</v>
      </c>
      <c r="AH77" s="1" t="s">
        <v>342</v>
      </c>
      <c r="AI77" s="1" t="s">
        <v>461</v>
      </c>
    </row>
    <row r="78" spans="1:35">
      <c r="A78" s="1">
        <v>103</v>
      </c>
      <c r="B78" s="1" t="s">
        <v>126</v>
      </c>
      <c r="C78" s="1" t="s">
        <v>46</v>
      </c>
      <c r="D78" s="28"/>
      <c r="E78" s="27"/>
      <c r="F78" s="26">
        <v>1</v>
      </c>
      <c r="G78" s="25"/>
      <c r="H78" s="27"/>
      <c r="I78" s="26"/>
      <c r="J78" s="25"/>
      <c r="K78" s="27"/>
      <c r="L78" s="26"/>
      <c r="M78" s="25"/>
      <c r="N78" s="24">
        <f t="shared" si="8"/>
        <v>2</v>
      </c>
      <c r="O78" s="24">
        <f t="shared" si="9"/>
        <v>1</v>
      </c>
      <c r="P78" s="24">
        <f t="shared" si="10"/>
        <v>0</v>
      </c>
      <c r="Q78" s="28"/>
      <c r="R78" s="27"/>
      <c r="S78" s="26"/>
      <c r="T78" s="25">
        <v>1</v>
      </c>
      <c r="U78" s="27"/>
      <c r="V78" s="26"/>
      <c r="W78" s="25"/>
      <c r="X78" s="27"/>
      <c r="Y78" s="26"/>
      <c r="Z78" s="25"/>
      <c r="AA78" s="24">
        <f t="shared" si="11"/>
        <v>3</v>
      </c>
      <c r="AB78" s="24">
        <f t="shared" si="12"/>
        <v>1</v>
      </c>
      <c r="AC78" s="24">
        <f t="shared" si="13"/>
        <v>0</v>
      </c>
      <c r="AD78" s="23">
        <f t="shared" si="14"/>
        <v>1</v>
      </c>
      <c r="AE78" s="23">
        <f t="shared" si="15"/>
        <v>0</v>
      </c>
      <c r="AF78" s="20"/>
      <c r="AG78" s="1" t="s">
        <v>343</v>
      </c>
      <c r="AH78" s="1" t="s">
        <v>344</v>
      </c>
      <c r="AI78" s="1" t="s">
        <v>461</v>
      </c>
    </row>
    <row r="79" spans="1:35">
      <c r="A79" s="1">
        <v>108</v>
      </c>
      <c r="B79" s="1" t="s">
        <v>126</v>
      </c>
      <c r="C79" s="1" t="s">
        <v>49</v>
      </c>
      <c r="D79" s="28"/>
      <c r="E79" s="27"/>
      <c r="F79" s="26">
        <v>1</v>
      </c>
      <c r="G79" s="25">
        <v>1</v>
      </c>
      <c r="H79" s="27"/>
      <c r="I79" s="26"/>
      <c r="J79" s="25"/>
      <c r="K79" s="27"/>
      <c r="L79" s="26"/>
      <c r="M79" s="25"/>
      <c r="N79" s="24">
        <f t="shared" si="8"/>
        <v>5</v>
      </c>
      <c r="O79" s="24">
        <f t="shared" si="9"/>
        <v>2</v>
      </c>
      <c r="P79" s="24">
        <f t="shared" si="10"/>
        <v>0</v>
      </c>
      <c r="Q79" s="28"/>
      <c r="R79" s="27"/>
      <c r="S79" s="26">
        <v>1</v>
      </c>
      <c r="T79" s="25">
        <v>1</v>
      </c>
      <c r="U79" s="27"/>
      <c r="V79" s="26"/>
      <c r="W79" s="25"/>
      <c r="X79" s="27"/>
      <c r="Y79" s="26">
        <v>1</v>
      </c>
      <c r="Z79" s="25"/>
      <c r="AA79" s="24">
        <f t="shared" si="11"/>
        <v>5</v>
      </c>
      <c r="AB79" s="24">
        <f t="shared" si="12"/>
        <v>2</v>
      </c>
      <c r="AC79" s="24">
        <f t="shared" si="13"/>
        <v>1</v>
      </c>
      <c r="AD79" s="23">
        <f t="shared" si="14"/>
        <v>3</v>
      </c>
      <c r="AE79" s="23">
        <f t="shared" si="15"/>
        <v>2</v>
      </c>
      <c r="AF79" s="20"/>
      <c r="AG79" s="1" t="s">
        <v>345</v>
      </c>
      <c r="AH79" s="1" t="s">
        <v>346</v>
      </c>
    </row>
    <row r="80" spans="1:35">
      <c r="A80" s="1">
        <v>109</v>
      </c>
      <c r="B80" s="1" t="s">
        <v>126</v>
      </c>
      <c r="C80" s="1" t="s">
        <v>62</v>
      </c>
      <c r="D80" s="28">
        <v>1</v>
      </c>
      <c r="E80" s="27"/>
      <c r="F80" s="26"/>
      <c r="G80" s="25"/>
      <c r="H80" s="27"/>
      <c r="I80" s="26"/>
      <c r="J80" s="25"/>
      <c r="K80" s="27"/>
      <c r="L80" s="26"/>
      <c r="M80" s="25"/>
      <c r="N80" s="24">
        <f t="shared" si="8"/>
        <v>0</v>
      </c>
      <c r="O80" s="24">
        <f t="shared" si="9"/>
        <v>0</v>
      </c>
      <c r="P80" s="24">
        <f t="shared" si="10"/>
        <v>0</v>
      </c>
      <c r="Q80" s="28"/>
      <c r="R80" s="27"/>
      <c r="S80" s="26">
        <v>1</v>
      </c>
      <c r="T80" s="25"/>
      <c r="U80" s="27"/>
      <c r="V80" s="26"/>
      <c r="W80" s="25"/>
      <c r="X80" s="27"/>
      <c r="Y80" s="26"/>
      <c r="Z80" s="25"/>
      <c r="AA80" s="24">
        <f t="shared" si="11"/>
        <v>2</v>
      </c>
      <c r="AB80" s="24">
        <f t="shared" si="12"/>
        <v>1</v>
      </c>
      <c r="AC80" s="24">
        <f t="shared" si="13"/>
        <v>0</v>
      </c>
      <c r="AD80" s="23">
        <f t="shared" si="14"/>
        <v>1</v>
      </c>
      <c r="AE80" s="23">
        <f t="shared" si="15"/>
        <v>0</v>
      </c>
      <c r="AF80" s="20"/>
      <c r="AG80" s="1" t="s">
        <v>347</v>
      </c>
      <c r="AH80" s="1" t="s">
        <v>348</v>
      </c>
    </row>
    <row r="81" spans="1:35">
      <c r="A81" s="1">
        <v>111</v>
      </c>
      <c r="B81" s="1" t="s">
        <v>130</v>
      </c>
      <c r="C81" s="1" t="s">
        <v>50</v>
      </c>
      <c r="D81" s="28"/>
      <c r="E81" s="27"/>
      <c r="F81" s="26">
        <v>1</v>
      </c>
      <c r="G81" s="25"/>
      <c r="H81" s="27"/>
      <c r="I81" s="26"/>
      <c r="J81" s="25"/>
      <c r="K81" s="27"/>
      <c r="L81" s="26"/>
      <c r="M81" s="25"/>
      <c r="N81" s="24">
        <f t="shared" si="8"/>
        <v>2</v>
      </c>
      <c r="O81" s="24">
        <f t="shared" si="9"/>
        <v>1</v>
      </c>
      <c r="P81" s="24">
        <f t="shared" si="10"/>
        <v>0</v>
      </c>
      <c r="Q81" s="28"/>
      <c r="R81" s="27"/>
      <c r="S81" s="26"/>
      <c r="T81" s="25"/>
      <c r="U81" s="27"/>
      <c r="V81" s="26"/>
      <c r="W81" s="25"/>
      <c r="X81" s="27"/>
      <c r="Y81" s="26"/>
      <c r="Z81" s="25">
        <v>1</v>
      </c>
      <c r="AA81" s="24">
        <f t="shared" si="11"/>
        <v>0</v>
      </c>
      <c r="AB81" s="24">
        <f t="shared" si="12"/>
        <v>0</v>
      </c>
      <c r="AC81" s="24">
        <f t="shared" si="13"/>
        <v>1</v>
      </c>
      <c r="AD81" s="23">
        <f t="shared" si="14"/>
        <v>1</v>
      </c>
      <c r="AE81" s="23">
        <f t="shared" si="15"/>
        <v>3</v>
      </c>
      <c r="AF81" s="20"/>
      <c r="AG81" s="1" t="s">
        <v>349</v>
      </c>
      <c r="AH81" s="1" t="s">
        <v>350</v>
      </c>
    </row>
    <row r="82" spans="1:35">
      <c r="A82" s="1">
        <v>112</v>
      </c>
      <c r="B82" s="1" t="s">
        <v>127</v>
      </c>
      <c r="C82" s="1" t="s">
        <v>51</v>
      </c>
      <c r="D82" s="28"/>
      <c r="E82" s="27"/>
      <c r="F82" s="26">
        <v>1</v>
      </c>
      <c r="G82" s="25"/>
      <c r="H82" s="27"/>
      <c r="I82" s="26"/>
      <c r="J82" s="25"/>
      <c r="K82" s="27"/>
      <c r="L82" s="26"/>
      <c r="M82" s="25"/>
      <c r="N82" s="24">
        <f t="shared" si="8"/>
        <v>2</v>
      </c>
      <c r="O82" s="24">
        <f t="shared" si="9"/>
        <v>1</v>
      </c>
      <c r="P82" s="24">
        <f t="shared" si="10"/>
        <v>0</v>
      </c>
      <c r="Q82" s="28"/>
      <c r="R82" s="27">
        <v>1</v>
      </c>
      <c r="S82" s="26"/>
      <c r="T82" s="25"/>
      <c r="U82" s="27"/>
      <c r="V82" s="26"/>
      <c r="W82" s="25"/>
      <c r="X82" s="27"/>
      <c r="Y82" s="26"/>
      <c r="Z82" s="25"/>
      <c r="AA82" s="24">
        <f t="shared" si="11"/>
        <v>1</v>
      </c>
      <c r="AB82" s="24">
        <f t="shared" si="12"/>
        <v>1</v>
      </c>
      <c r="AC82" s="24">
        <f t="shared" si="13"/>
        <v>0</v>
      </c>
      <c r="AD82" s="23">
        <f t="shared" si="14"/>
        <v>1</v>
      </c>
      <c r="AE82" s="23">
        <f t="shared" si="15"/>
        <v>0</v>
      </c>
      <c r="AF82" s="20"/>
      <c r="AG82" s="1" t="s">
        <v>351</v>
      </c>
      <c r="AH82" s="1" t="s">
        <v>352</v>
      </c>
    </row>
    <row r="83" spans="1:35">
      <c r="A83" s="1">
        <v>113</v>
      </c>
      <c r="B83" s="1" t="s">
        <v>129</v>
      </c>
      <c r="C83" s="1" t="s">
        <v>52</v>
      </c>
      <c r="D83" s="28"/>
      <c r="E83" s="27"/>
      <c r="F83" s="26">
        <v>1</v>
      </c>
      <c r="G83" s="25">
        <v>2</v>
      </c>
      <c r="H83" s="27"/>
      <c r="I83" s="26"/>
      <c r="J83" s="25"/>
      <c r="K83" s="27"/>
      <c r="L83" s="26"/>
      <c r="M83" s="25"/>
      <c r="N83" s="24">
        <f t="shared" si="8"/>
        <v>8</v>
      </c>
      <c r="O83" s="24">
        <f t="shared" si="9"/>
        <v>3</v>
      </c>
      <c r="P83" s="24">
        <f t="shared" si="10"/>
        <v>0</v>
      </c>
      <c r="Q83" s="28">
        <v>2</v>
      </c>
      <c r="R83" s="27">
        <v>1</v>
      </c>
      <c r="S83" s="26"/>
      <c r="T83" s="25"/>
      <c r="U83" s="27"/>
      <c r="V83" s="26"/>
      <c r="W83" s="25"/>
      <c r="X83" s="27"/>
      <c r="Y83" s="26"/>
      <c r="Z83" s="25"/>
      <c r="AA83" s="24">
        <f t="shared" si="11"/>
        <v>1</v>
      </c>
      <c r="AB83" s="24">
        <f t="shared" si="12"/>
        <v>1</v>
      </c>
      <c r="AC83" s="24">
        <f t="shared" si="13"/>
        <v>0</v>
      </c>
      <c r="AD83" s="23">
        <f t="shared" si="14"/>
        <v>3</v>
      </c>
      <c r="AE83" s="23">
        <f t="shared" si="15"/>
        <v>0</v>
      </c>
      <c r="AF83" s="20"/>
      <c r="AG83" s="1" t="s">
        <v>353</v>
      </c>
      <c r="AH83" s="1" t="s">
        <v>354</v>
      </c>
    </row>
    <row r="84" spans="1:35">
      <c r="A84" s="1">
        <v>114</v>
      </c>
      <c r="B84" s="1" t="s">
        <v>126</v>
      </c>
      <c r="C84" s="1" t="s">
        <v>163</v>
      </c>
      <c r="D84" s="28">
        <v>1</v>
      </c>
      <c r="E84" s="27"/>
      <c r="F84" s="26"/>
      <c r="G84" s="25"/>
      <c r="H84" s="27"/>
      <c r="I84" s="26"/>
      <c r="J84" s="25"/>
      <c r="K84" s="27"/>
      <c r="L84" s="26"/>
      <c r="M84" s="25"/>
      <c r="N84" s="24">
        <f t="shared" si="8"/>
        <v>0</v>
      </c>
      <c r="O84" s="24">
        <f t="shared" si="9"/>
        <v>0</v>
      </c>
      <c r="P84" s="24">
        <f t="shared" si="10"/>
        <v>0</v>
      </c>
      <c r="Q84" s="28"/>
      <c r="R84" s="27"/>
      <c r="S84" s="26"/>
      <c r="T84" s="25"/>
      <c r="U84" s="27"/>
      <c r="V84" s="26"/>
      <c r="W84" s="25"/>
      <c r="X84" s="27"/>
      <c r="Y84" s="26">
        <v>1</v>
      </c>
      <c r="Z84" s="25"/>
      <c r="AA84" s="24">
        <f t="shared" si="11"/>
        <v>0</v>
      </c>
      <c r="AB84" s="24">
        <f t="shared" si="12"/>
        <v>0</v>
      </c>
      <c r="AC84" s="24">
        <f t="shared" si="13"/>
        <v>1</v>
      </c>
      <c r="AD84" s="23">
        <f t="shared" si="14"/>
        <v>1</v>
      </c>
      <c r="AE84" s="23">
        <f t="shared" si="15"/>
        <v>2</v>
      </c>
      <c r="AF84" s="20"/>
      <c r="AG84" s="1" t="s">
        <v>355</v>
      </c>
      <c r="AH84" s="1" t="s">
        <v>356</v>
      </c>
    </row>
    <row r="85" spans="1:35">
      <c r="A85" s="1">
        <v>115</v>
      </c>
      <c r="B85" s="1" t="s">
        <v>126</v>
      </c>
      <c r="C85" s="1" t="s">
        <v>164</v>
      </c>
      <c r="D85" s="28"/>
      <c r="E85" s="27"/>
      <c r="F85" s="26"/>
      <c r="G85" s="25">
        <v>1</v>
      </c>
      <c r="H85" s="27"/>
      <c r="I85" s="26"/>
      <c r="J85" s="25"/>
      <c r="K85" s="27"/>
      <c r="L85" s="26"/>
      <c r="M85" s="25"/>
      <c r="N85" s="24">
        <f t="shared" si="8"/>
        <v>3</v>
      </c>
      <c r="O85" s="24">
        <f t="shared" si="9"/>
        <v>1</v>
      </c>
      <c r="P85" s="24">
        <f t="shared" si="10"/>
        <v>0</v>
      </c>
      <c r="Q85" s="28"/>
      <c r="R85" s="27"/>
      <c r="S85" s="26"/>
      <c r="T85" s="25"/>
      <c r="U85" s="27"/>
      <c r="V85" s="26"/>
      <c r="W85" s="25"/>
      <c r="X85" s="27"/>
      <c r="Y85" s="26">
        <v>1</v>
      </c>
      <c r="Z85" s="25"/>
      <c r="AA85" s="24">
        <f t="shared" si="11"/>
        <v>0</v>
      </c>
      <c r="AB85" s="24">
        <f t="shared" si="12"/>
        <v>0</v>
      </c>
      <c r="AC85" s="24">
        <f t="shared" si="13"/>
        <v>1</v>
      </c>
      <c r="AD85" s="23">
        <f t="shared" si="14"/>
        <v>1</v>
      </c>
      <c r="AE85" s="23">
        <f t="shared" si="15"/>
        <v>2</v>
      </c>
      <c r="AF85" s="20"/>
      <c r="AG85" s="1" t="s">
        <v>357</v>
      </c>
      <c r="AH85" s="1" t="s">
        <v>358</v>
      </c>
    </row>
    <row r="86" spans="1:35">
      <c r="A86" s="1">
        <v>119</v>
      </c>
      <c r="B86" s="1" t="s">
        <v>129</v>
      </c>
      <c r="C86" s="1" t="s">
        <v>53</v>
      </c>
      <c r="D86" s="28"/>
      <c r="E86" s="27"/>
      <c r="F86" s="26">
        <v>1</v>
      </c>
      <c r="G86" s="25">
        <v>4</v>
      </c>
      <c r="H86" s="27"/>
      <c r="I86" s="26"/>
      <c r="J86" s="25"/>
      <c r="K86" s="27"/>
      <c r="L86" s="26"/>
      <c r="M86" s="25"/>
      <c r="N86" s="24">
        <f t="shared" si="8"/>
        <v>14</v>
      </c>
      <c r="O86" s="24">
        <f t="shared" si="9"/>
        <v>5</v>
      </c>
      <c r="P86" s="24">
        <f t="shared" si="10"/>
        <v>0</v>
      </c>
      <c r="Q86" s="28">
        <v>3</v>
      </c>
      <c r="R86" s="27"/>
      <c r="S86" s="26">
        <v>2</v>
      </c>
      <c r="T86" s="25"/>
      <c r="U86" s="27"/>
      <c r="V86" s="26"/>
      <c r="W86" s="25"/>
      <c r="X86" s="27"/>
      <c r="Y86" s="26"/>
      <c r="Z86" s="25"/>
      <c r="AA86" s="24">
        <f t="shared" si="11"/>
        <v>4</v>
      </c>
      <c r="AB86" s="24">
        <f t="shared" si="12"/>
        <v>2</v>
      </c>
      <c r="AC86" s="24">
        <f t="shared" si="13"/>
        <v>0</v>
      </c>
      <c r="AD86" s="23">
        <f t="shared" si="14"/>
        <v>5</v>
      </c>
      <c r="AE86" s="23">
        <f t="shared" si="15"/>
        <v>0</v>
      </c>
      <c r="AF86" s="20"/>
      <c r="AG86" s="1" t="s">
        <v>359</v>
      </c>
      <c r="AH86" s="1" t="s">
        <v>360</v>
      </c>
    </row>
    <row r="87" spans="1:35">
      <c r="A87" s="1">
        <v>121</v>
      </c>
      <c r="B87" s="1" t="s">
        <v>130</v>
      </c>
      <c r="C87" s="1" t="s">
        <v>55</v>
      </c>
      <c r="D87" s="28"/>
      <c r="E87" s="27">
        <v>1</v>
      </c>
      <c r="F87" s="26">
        <v>1</v>
      </c>
      <c r="G87" s="25">
        <v>1</v>
      </c>
      <c r="H87" s="27"/>
      <c r="I87" s="26"/>
      <c r="J87" s="25"/>
      <c r="K87" s="27"/>
      <c r="L87" s="26"/>
      <c r="M87" s="25"/>
      <c r="N87" s="24">
        <f t="shared" si="8"/>
        <v>6</v>
      </c>
      <c r="O87" s="24">
        <f t="shared" si="9"/>
        <v>3</v>
      </c>
      <c r="P87" s="24">
        <f t="shared" si="10"/>
        <v>0</v>
      </c>
      <c r="Q87" s="28">
        <v>1</v>
      </c>
      <c r="R87" s="27">
        <v>2</v>
      </c>
      <c r="S87" s="26"/>
      <c r="T87" s="25"/>
      <c r="U87" s="27"/>
      <c r="V87" s="26"/>
      <c r="W87" s="25"/>
      <c r="X87" s="27"/>
      <c r="Y87" s="26"/>
      <c r="Z87" s="25"/>
      <c r="AA87" s="24">
        <f t="shared" si="11"/>
        <v>2</v>
      </c>
      <c r="AB87" s="24">
        <f t="shared" si="12"/>
        <v>2</v>
      </c>
      <c r="AC87" s="24">
        <f t="shared" si="13"/>
        <v>0</v>
      </c>
      <c r="AD87" s="23">
        <f t="shared" si="14"/>
        <v>3</v>
      </c>
      <c r="AE87" s="23">
        <f t="shared" si="15"/>
        <v>0</v>
      </c>
      <c r="AF87" s="20"/>
      <c r="AG87" s="1" t="s">
        <v>361</v>
      </c>
      <c r="AH87" s="1" t="s">
        <v>362</v>
      </c>
    </row>
    <row r="88" spans="1:35">
      <c r="A88" s="1">
        <v>122</v>
      </c>
      <c r="B88" s="1" t="s">
        <v>126</v>
      </c>
      <c r="C88" s="1" t="s">
        <v>82</v>
      </c>
      <c r="D88" s="28"/>
      <c r="E88" s="27"/>
      <c r="F88" s="26"/>
      <c r="G88" s="25">
        <v>1</v>
      </c>
      <c r="H88" s="27"/>
      <c r="I88" s="26"/>
      <c r="J88" s="25"/>
      <c r="K88" s="27"/>
      <c r="L88" s="26"/>
      <c r="M88" s="25"/>
      <c r="N88" s="24">
        <f t="shared" si="8"/>
        <v>3</v>
      </c>
      <c r="O88" s="24">
        <f t="shared" si="9"/>
        <v>1</v>
      </c>
      <c r="P88" s="24">
        <f t="shared" si="10"/>
        <v>0</v>
      </c>
      <c r="Q88" s="28">
        <v>1</v>
      </c>
      <c r="R88" s="27"/>
      <c r="S88" s="26"/>
      <c r="T88" s="25"/>
      <c r="U88" s="27"/>
      <c r="V88" s="26"/>
      <c r="W88" s="25"/>
      <c r="X88" s="27"/>
      <c r="Y88" s="26"/>
      <c r="Z88" s="25"/>
      <c r="AA88" s="24">
        <f t="shared" si="11"/>
        <v>0</v>
      </c>
      <c r="AB88" s="24">
        <f t="shared" si="12"/>
        <v>0</v>
      </c>
      <c r="AC88" s="24">
        <f t="shared" si="13"/>
        <v>0</v>
      </c>
      <c r="AD88" s="23">
        <f t="shared" si="14"/>
        <v>1</v>
      </c>
      <c r="AE88" s="23">
        <f t="shared" si="15"/>
        <v>0</v>
      </c>
      <c r="AF88" s="20"/>
      <c r="AG88" s="1" t="s">
        <v>363</v>
      </c>
      <c r="AH88" s="1" t="s">
        <v>364</v>
      </c>
    </row>
    <row r="89" spans="1:35">
      <c r="A89" s="1">
        <v>125</v>
      </c>
      <c r="B89" s="1" t="s">
        <v>128</v>
      </c>
      <c r="C89" s="1" t="s">
        <v>84</v>
      </c>
      <c r="D89" s="28"/>
      <c r="E89" s="27"/>
      <c r="F89" s="26"/>
      <c r="G89" s="25"/>
      <c r="H89" s="27"/>
      <c r="I89" s="26"/>
      <c r="J89" s="25"/>
      <c r="K89" s="27"/>
      <c r="L89" s="26"/>
      <c r="M89" s="25"/>
      <c r="N89" s="24">
        <f t="shared" si="8"/>
        <v>0</v>
      </c>
      <c r="O89" s="24">
        <f t="shared" si="9"/>
        <v>0</v>
      </c>
      <c r="P89" s="24">
        <f t="shared" si="10"/>
        <v>0</v>
      </c>
      <c r="Q89" s="28"/>
      <c r="R89" s="27"/>
      <c r="S89" s="26"/>
      <c r="T89" s="25"/>
      <c r="U89" s="27"/>
      <c r="V89" s="26"/>
      <c r="W89" s="25"/>
      <c r="X89" s="27">
        <v>1</v>
      </c>
      <c r="Y89" s="26"/>
      <c r="Z89" s="25"/>
      <c r="AA89" s="24">
        <f t="shared" si="11"/>
        <v>0</v>
      </c>
      <c r="AB89" s="24">
        <f t="shared" si="12"/>
        <v>0</v>
      </c>
      <c r="AC89" s="24">
        <f t="shared" si="13"/>
        <v>1</v>
      </c>
      <c r="AD89" s="23">
        <f t="shared" si="14"/>
        <v>1</v>
      </c>
      <c r="AE89" s="23">
        <f t="shared" si="15"/>
        <v>1</v>
      </c>
      <c r="AF89" s="20"/>
      <c r="AG89" s="1" t="s">
        <v>365</v>
      </c>
      <c r="AH89" s="1" t="s">
        <v>366</v>
      </c>
    </row>
    <row r="90" spans="1:35">
      <c r="A90" s="1">
        <v>126</v>
      </c>
      <c r="B90" s="1" t="s">
        <v>126</v>
      </c>
      <c r="C90" s="1" t="s">
        <v>85</v>
      </c>
      <c r="D90" s="28"/>
      <c r="E90" s="27"/>
      <c r="F90" s="26">
        <v>1</v>
      </c>
      <c r="G90" s="25"/>
      <c r="H90" s="27"/>
      <c r="I90" s="26"/>
      <c r="J90" s="25"/>
      <c r="K90" s="27"/>
      <c r="L90" s="26"/>
      <c r="M90" s="25"/>
      <c r="N90" s="24">
        <f t="shared" si="8"/>
        <v>2</v>
      </c>
      <c r="O90" s="24">
        <f t="shared" si="9"/>
        <v>1</v>
      </c>
      <c r="P90" s="24">
        <f t="shared" si="10"/>
        <v>0</v>
      </c>
      <c r="Q90" s="28"/>
      <c r="R90" s="27"/>
      <c r="S90" s="26">
        <v>1</v>
      </c>
      <c r="T90" s="25"/>
      <c r="U90" s="27"/>
      <c r="V90" s="26"/>
      <c r="W90" s="25"/>
      <c r="X90" s="27"/>
      <c r="Y90" s="26"/>
      <c r="Z90" s="25"/>
      <c r="AA90" s="24">
        <f t="shared" si="11"/>
        <v>2</v>
      </c>
      <c r="AB90" s="24">
        <f t="shared" si="12"/>
        <v>1</v>
      </c>
      <c r="AC90" s="24">
        <f t="shared" si="13"/>
        <v>0</v>
      </c>
      <c r="AD90" s="23">
        <f t="shared" si="14"/>
        <v>1</v>
      </c>
      <c r="AE90" s="23">
        <f t="shared" si="15"/>
        <v>0</v>
      </c>
      <c r="AF90" s="20"/>
      <c r="AG90" s="1" t="s">
        <v>367</v>
      </c>
      <c r="AH90" s="1" t="s">
        <v>368</v>
      </c>
    </row>
    <row r="91" spans="1:35">
      <c r="A91" s="1">
        <v>130</v>
      </c>
      <c r="B91" s="1" t="s">
        <v>128</v>
      </c>
      <c r="C91" s="1" t="s">
        <v>165</v>
      </c>
      <c r="D91" s="28"/>
      <c r="E91" s="27"/>
      <c r="F91" s="26"/>
      <c r="G91" s="25"/>
      <c r="H91" s="27"/>
      <c r="I91" s="26"/>
      <c r="J91" s="25"/>
      <c r="K91" s="27"/>
      <c r="L91" s="26"/>
      <c r="M91" s="25"/>
      <c r="N91" s="24">
        <f t="shared" si="8"/>
        <v>0</v>
      </c>
      <c r="O91" s="24">
        <f t="shared" si="9"/>
        <v>0</v>
      </c>
      <c r="P91" s="24">
        <f t="shared" si="10"/>
        <v>0</v>
      </c>
      <c r="Q91" s="28"/>
      <c r="R91" s="27"/>
      <c r="S91" s="26"/>
      <c r="T91" s="25">
        <v>1</v>
      </c>
      <c r="U91" s="27"/>
      <c r="V91" s="26"/>
      <c r="W91" s="25"/>
      <c r="X91" s="27"/>
      <c r="Y91" s="26"/>
      <c r="Z91" s="25"/>
      <c r="AA91" s="24">
        <f t="shared" si="11"/>
        <v>3</v>
      </c>
      <c r="AB91" s="24">
        <f t="shared" si="12"/>
        <v>1</v>
      </c>
      <c r="AC91" s="24">
        <f t="shared" si="13"/>
        <v>0</v>
      </c>
      <c r="AD91" s="23">
        <f t="shared" si="14"/>
        <v>1</v>
      </c>
      <c r="AE91" s="23">
        <f t="shared" si="15"/>
        <v>0</v>
      </c>
      <c r="AF91" s="20"/>
      <c r="AG91" s="1" t="s">
        <v>369</v>
      </c>
      <c r="AH91" s="1" t="s">
        <v>370</v>
      </c>
    </row>
    <row r="92" spans="1:35">
      <c r="A92" s="1">
        <v>132</v>
      </c>
      <c r="B92" s="1" t="s">
        <v>130</v>
      </c>
      <c r="C92" s="1" t="s">
        <v>166</v>
      </c>
      <c r="D92" s="28"/>
      <c r="E92" s="27">
        <v>1</v>
      </c>
      <c r="F92" s="26"/>
      <c r="G92" s="25"/>
      <c r="H92" s="27"/>
      <c r="I92" s="26"/>
      <c r="J92" s="25"/>
      <c r="K92" s="27"/>
      <c r="L92" s="26"/>
      <c r="M92" s="25"/>
      <c r="N92" s="24">
        <f t="shared" ref="N92:N111" si="16">(E92+F92*2+G92*3)</f>
        <v>1</v>
      </c>
      <c r="O92" s="24">
        <f t="shared" ref="O92:O111" si="17">SUM(E92:J92)</f>
        <v>1</v>
      </c>
      <c r="P92" s="24">
        <f t="shared" ref="P92:P111" si="18">SUM(H92:M92)</f>
        <v>0</v>
      </c>
      <c r="Q92" s="28"/>
      <c r="R92" s="27">
        <v>1</v>
      </c>
      <c r="S92" s="26"/>
      <c r="T92" s="25"/>
      <c r="U92" s="27"/>
      <c r="V92" s="26"/>
      <c r="W92" s="25"/>
      <c r="X92" s="27"/>
      <c r="Y92" s="26"/>
      <c r="Z92" s="25"/>
      <c r="AA92" s="24">
        <f t="shared" ref="AA92:AA111" si="19">(R92+S92*2+T92*3)</f>
        <v>1</v>
      </c>
      <c r="AB92" s="24">
        <f t="shared" ref="AB92:AB111" si="20">SUM(R92:W92)</f>
        <v>1</v>
      </c>
      <c r="AC92" s="24">
        <f t="shared" ref="AC92:AC111" si="21">SUM(U92:Z92)</f>
        <v>0</v>
      </c>
      <c r="AD92" s="23">
        <f t="shared" ref="AD92:AD111" si="22">SUM(Q92:Z92)</f>
        <v>1</v>
      </c>
      <c r="AE92" s="23">
        <f t="shared" ref="AE92:AE111" si="23">X92+Y92*2+Z92*3+U92+V92+W92*2</f>
        <v>0</v>
      </c>
      <c r="AF92" s="20"/>
      <c r="AG92" s="1" t="s">
        <v>371</v>
      </c>
      <c r="AH92" s="1" t="s">
        <v>372</v>
      </c>
    </row>
    <row r="93" spans="1:35">
      <c r="A93" s="1">
        <v>133</v>
      </c>
      <c r="B93" s="1" t="s">
        <v>129</v>
      </c>
      <c r="C93" s="1" t="s">
        <v>167</v>
      </c>
      <c r="D93" s="28"/>
      <c r="E93" s="27"/>
      <c r="F93" s="26">
        <v>1</v>
      </c>
      <c r="G93" s="25">
        <v>2</v>
      </c>
      <c r="H93" s="27"/>
      <c r="I93" s="26"/>
      <c r="J93" s="25"/>
      <c r="K93" s="27"/>
      <c r="L93" s="26"/>
      <c r="M93" s="25"/>
      <c r="N93" s="24">
        <f t="shared" si="16"/>
        <v>8</v>
      </c>
      <c r="O93" s="24">
        <f t="shared" si="17"/>
        <v>3</v>
      </c>
      <c r="P93" s="24">
        <f t="shared" si="18"/>
        <v>0</v>
      </c>
      <c r="Q93" s="28"/>
      <c r="R93" s="27">
        <v>1</v>
      </c>
      <c r="S93" s="26">
        <v>1</v>
      </c>
      <c r="T93" s="25">
        <v>1</v>
      </c>
      <c r="U93" s="27"/>
      <c r="V93" s="26"/>
      <c r="W93" s="25"/>
      <c r="X93" s="27"/>
      <c r="Y93" s="26"/>
      <c r="Z93" s="25"/>
      <c r="AA93" s="24">
        <f t="shared" si="19"/>
        <v>6</v>
      </c>
      <c r="AB93" s="24">
        <f t="shared" si="20"/>
        <v>3</v>
      </c>
      <c r="AC93" s="24">
        <f t="shared" si="21"/>
        <v>0</v>
      </c>
      <c r="AD93" s="23">
        <f t="shared" si="22"/>
        <v>3</v>
      </c>
      <c r="AE93" s="23">
        <f t="shared" si="23"/>
        <v>0</v>
      </c>
      <c r="AF93" s="20"/>
      <c r="AG93" s="1" t="s">
        <v>373</v>
      </c>
      <c r="AH93" s="1" t="s">
        <v>374</v>
      </c>
      <c r="AI93" s="1" t="s">
        <v>463</v>
      </c>
    </row>
    <row r="94" spans="1:35">
      <c r="A94" s="1">
        <v>135</v>
      </c>
      <c r="B94" s="1" t="s">
        <v>126</v>
      </c>
      <c r="C94" s="1" t="s">
        <v>169</v>
      </c>
      <c r="D94" s="28"/>
      <c r="E94" s="27"/>
      <c r="F94" s="26"/>
      <c r="G94" s="25">
        <v>1</v>
      </c>
      <c r="H94" s="27"/>
      <c r="I94" s="26"/>
      <c r="J94" s="25"/>
      <c r="K94" s="27"/>
      <c r="L94" s="26"/>
      <c r="M94" s="25"/>
      <c r="N94" s="24">
        <f t="shared" si="16"/>
        <v>3</v>
      </c>
      <c r="O94" s="24">
        <f t="shared" si="17"/>
        <v>1</v>
      </c>
      <c r="P94" s="24">
        <f t="shared" si="18"/>
        <v>0</v>
      </c>
      <c r="Q94" s="28"/>
      <c r="R94" s="27"/>
      <c r="S94" s="26">
        <v>1</v>
      </c>
      <c r="T94" s="25"/>
      <c r="U94" s="27"/>
      <c r="V94" s="26"/>
      <c r="W94" s="25"/>
      <c r="X94" s="27"/>
      <c r="Y94" s="26"/>
      <c r="Z94" s="25"/>
      <c r="AA94" s="24">
        <f t="shared" si="19"/>
        <v>2</v>
      </c>
      <c r="AB94" s="24">
        <f t="shared" si="20"/>
        <v>1</v>
      </c>
      <c r="AC94" s="24">
        <f t="shared" si="21"/>
        <v>0</v>
      </c>
      <c r="AD94" s="23">
        <f t="shared" si="22"/>
        <v>1</v>
      </c>
      <c r="AE94" s="23">
        <f t="shared" si="23"/>
        <v>0</v>
      </c>
      <c r="AF94" s="20"/>
      <c r="AG94" s="1" t="s">
        <v>375</v>
      </c>
      <c r="AH94" s="1" t="s">
        <v>376</v>
      </c>
    </row>
    <row r="95" spans="1:35">
      <c r="A95" s="1">
        <v>138</v>
      </c>
      <c r="B95" s="1" t="s">
        <v>125</v>
      </c>
      <c r="C95" s="1" t="s">
        <v>171</v>
      </c>
      <c r="D95" s="28"/>
      <c r="E95" s="27"/>
      <c r="F95" s="26"/>
      <c r="G95" s="25">
        <v>1</v>
      </c>
      <c r="H95" s="27"/>
      <c r="I95" s="26"/>
      <c r="J95" s="25"/>
      <c r="K95" s="27"/>
      <c r="L95" s="26"/>
      <c r="M95" s="25"/>
      <c r="N95" s="24">
        <f t="shared" si="16"/>
        <v>3</v>
      </c>
      <c r="O95" s="24">
        <f t="shared" si="17"/>
        <v>1</v>
      </c>
      <c r="P95" s="24">
        <f t="shared" si="18"/>
        <v>0</v>
      </c>
      <c r="Q95" s="28"/>
      <c r="R95" s="27">
        <v>1</v>
      </c>
      <c r="S95" s="26"/>
      <c r="T95" s="25"/>
      <c r="U95" s="27"/>
      <c r="V95" s="26"/>
      <c r="W95" s="25"/>
      <c r="X95" s="27"/>
      <c r="Y95" s="26"/>
      <c r="Z95" s="25"/>
      <c r="AA95" s="24">
        <f t="shared" si="19"/>
        <v>1</v>
      </c>
      <c r="AB95" s="24">
        <f t="shared" si="20"/>
        <v>1</v>
      </c>
      <c r="AC95" s="24">
        <f t="shared" si="21"/>
        <v>0</v>
      </c>
      <c r="AD95" s="23">
        <f t="shared" si="22"/>
        <v>1</v>
      </c>
      <c r="AE95" s="23">
        <f t="shared" si="23"/>
        <v>0</v>
      </c>
      <c r="AF95" s="20"/>
      <c r="AG95" s="1" t="s">
        <v>377</v>
      </c>
      <c r="AH95" s="1" t="s">
        <v>378</v>
      </c>
    </row>
    <row r="96" spans="1:35">
      <c r="A96" s="1">
        <v>139</v>
      </c>
      <c r="B96" s="1" t="s">
        <v>126</v>
      </c>
      <c r="C96" s="1" t="s">
        <v>172</v>
      </c>
      <c r="D96" s="28"/>
      <c r="E96" s="27"/>
      <c r="F96" s="26"/>
      <c r="G96" s="25">
        <v>1</v>
      </c>
      <c r="H96" s="27"/>
      <c r="I96" s="26"/>
      <c r="J96" s="25"/>
      <c r="K96" s="27"/>
      <c r="L96" s="26"/>
      <c r="M96" s="25"/>
      <c r="N96" s="24">
        <f t="shared" si="16"/>
        <v>3</v>
      </c>
      <c r="O96" s="24">
        <f t="shared" si="17"/>
        <v>1</v>
      </c>
      <c r="P96" s="24">
        <f t="shared" si="18"/>
        <v>0</v>
      </c>
      <c r="Q96" s="28"/>
      <c r="R96" s="27">
        <v>1</v>
      </c>
      <c r="S96" s="26"/>
      <c r="T96" s="25"/>
      <c r="U96" s="27"/>
      <c r="V96" s="26"/>
      <c r="W96" s="25"/>
      <c r="X96" s="27"/>
      <c r="Y96" s="26"/>
      <c r="Z96" s="25"/>
      <c r="AA96" s="24">
        <f t="shared" si="19"/>
        <v>1</v>
      </c>
      <c r="AB96" s="24">
        <f t="shared" si="20"/>
        <v>1</v>
      </c>
      <c r="AC96" s="24">
        <f t="shared" si="21"/>
        <v>0</v>
      </c>
      <c r="AD96" s="23">
        <f t="shared" si="22"/>
        <v>1</v>
      </c>
      <c r="AE96" s="23">
        <f t="shared" si="23"/>
        <v>0</v>
      </c>
      <c r="AF96" s="20"/>
      <c r="AG96" s="1" t="s">
        <v>379</v>
      </c>
      <c r="AH96" s="1" t="s">
        <v>248</v>
      </c>
    </row>
    <row r="97" spans="1:34">
      <c r="A97" s="1">
        <v>140</v>
      </c>
      <c r="B97" s="1" t="s">
        <v>126</v>
      </c>
      <c r="C97" s="1" t="s">
        <v>173</v>
      </c>
      <c r="D97" s="28"/>
      <c r="E97" s="27"/>
      <c r="F97" s="26">
        <v>1</v>
      </c>
      <c r="G97" s="25">
        <v>1</v>
      </c>
      <c r="H97" s="27"/>
      <c r="I97" s="26"/>
      <c r="J97" s="25"/>
      <c r="K97" s="27"/>
      <c r="L97" s="26"/>
      <c r="M97" s="25"/>
      <c r="N97" s="24">
        <f t="shared" si="16"/>
        <v>5</v>
      </c>
      <c r="O97" s="24">
        <f t="shared" si="17"/>
        <v>2</v>
      </c>
      <c r="P97" s="24">
        <f t="shared" si="18"/>
        <v>0</v>
      </c>
      <c r="Q97" s="28"/>
      <c r="R97" s="27"/>
      <c r="S97" s="26">
        <v>1</v>
      </c>
      <c r="T97" s="25"/>
      <c r="U97" s="27"/>
      <c r="V97" s="26"/>
      <c r="W97" s="25"/>
      <c r="X97" s="27"/>
      <c r="Y97" s="26">
        <v>1</v>
      </c>
      <c r="Z97" s="25"/>
      <c r="AA97" s="24">
        <f t="shared" si="19"/>
        <v>2</v>
      </c>
      <c r="AB97" s="24">
        <f t="shared" si="20"/>
        <v>1</v>
      </c>
      <c r="AC97" s="24">
        <f t="shared" si="21"/>
        <v>1</v>
      </c>
      <c r="AD97" s="23">
        <f t="shared" si="22"/>
        <v>2</v>
      </c>
      <c r="AE97" s="23">
        <f t="shared" si="23"/>
        <v>2</v>
      </c>
      <c r="AF97" s="20"/>
      <c r="AG97" s="1" t="s">
        <v>380</v>
      </c>
      <c r="AH97" s="1" t="s">
        <v>381</v>
      </c>
    </row>
    <row r="98" spans="1:34">
      <c r="A98" s="1">
        <v>150</v>
      </c>
      <c r="B98" s="1" t="s">
        <v>125</v>
      </c>
      <c r="C98" s="1" t="s">
        <v>177</v>
      </c>
      <c r="D98" s="28"/>
      <c r="E98" s="27"/>
      <c r="F98" s="26"/>
      <c r="G98" s="25">
        <v>1</v>
      </c>
      <c r="H98" s="27"/>
      <c r="I98" s="26"/>
      <c r="J98" s="25"/>
      <c r="K98" s="27"/>
      <c r="L98" s="26"/>
      <c r="M98" s="25"/>
      <c r="N98" s="24">
        <f t="shared" si="16"/>
        <v>3</v>
      </c>
      <c r="O98" s="24">
        <f t="shared" si="17"/>
        <v>1</v>
      </c>
      <c r="P98" s="24">
        <f t="shared" si="18"/>
        <v>0</v>
      </c>
      <c r="Q98" s="28"/>
      <c r="R98" s="27">
        <v>1</v>
      </c>
      <c r="S98" s="26"/>
      <c r="T98" s="25"/>
      <c r="U98" s="27"/>
      <c r="V98" s="26"/>
      <c r="W98" s="25"/>
      <c r="X98" s="27"/>
      <c r="Y98" s="26"/>
      <c r="Z98" s="25"/>
      <c r="AA98" s="24">
        <f t="shared" si="19"/>
        <v>1</v>
      </c>
      <c r="AB98" s="24">
        <f t="shared" si="20"/>
        <v>1</v>
      </c>
      <c r="AC98" s="24">
        <f t="shared" si="21"/>
        <v>0</v>
      </c>
      <c r="AD98" s="23">
        <f t="shared" si="22"/>
        <v>1</v>
      </c>
      <c r="AE98" s="23">
        <f t="shared" si="23"/>
        <v>0</v>
      </c>
      <c r="AF98" s="20"/>
      <c r="AG98" s="1" t="s">
        <v>382</v>
      </c>
      <c r="AH98" s="1" t="s">
        <v>383</v>
      </c>
    </row>
    <row r="99" spans="1:34">
      <c r="A99" s="1">
        <v>152</v>
      </c>
      <c r="B99" s="1" t="s">
        <v>129</v>
      </c>
      <c r="C99" s="1" t="s">
        <v>67</v>
      </c>
      <c r="D99" s="28"/>
      <c r="E99" s="27">
        <v>1</v>
      </c>
      <c r="F99" s="26"/>
      <c r="G99" s="25"/>
      <c r="H99" s="27"/>
      <c r="I99" s="26"/>
      <c r="J99" s="25"/>
      <c r="K99" s="27"/>
      <c r="L99" s="26"/>
      <c r="M99" s="25"/>
      <c r="N99" s="24">
        <f t="shared" si="16"/>
        <v>1</v>
      </c>
      <c r="O99" s="24">
        <f t="shared" si="17"/>
        <v>1</v>
      </c>
      <c r="P99" s="24">
        <f t="shared" si="18"/>
        <v>0</v>
      </c>
      <c r="Q99" s="28"/>
      <c r="R99" s="27"/>
      <c r="S99" s="26"/>
      <c r="T99" s="25">
        <v>1</v>
      </c>
      <c r="U99" s="27"/>
      <c r="V99" s="26"/>
      <c r="W99" s="25"/>
      <c r="X99" s="27"/>
      <c r="Y99" s="26"/>
      <c r="Z99" s="25"/>
      <c r="AA99" s="24">
        <f t="shared" si="19"/>
        <v>3</v>
      </c>
      <c r="AB99" s="24">
        <f t="shared" si="20"/>
        <v>1</v>
      </c>
      <c r="AC99" s="24">
        <f t="shared" si="21"/>
        <v>0</v>
      </c>
      <c r="AD99" s="23">
        <f t="shared" si="22"/>
        <v>1</v>
      </c>
      <c r="AE99" s="23">
        <f t="shared" si="23"/>
        <v>0</v>
      </c>
      <c r="AF99" s="20"/>
      <c r="AG99" s="1" t="s">
        <v>384</v>
      </c>
      <c r="AH99" s="1" t="s">
        <v>385</v>
      </c>
    </row>
    <row r="100" spans="1:34">
      <c r="A100" s="1">
        <v>154</v>
      </c>
      <c r="B100" s="1" t="s">
        <v>128</v>
      </c>
      <c r="C100" s="1" t="s">
        <v>178</v>
      </c>
      <c r="D100" s="28"/>
      <c r="E100" s="27"/>
      <c r="F100" s="26">
        <v>1</v>
      </c>
      <c r="G100" s="25">
        <v>3</v>
      </c>
      <c r="H100" s="27"/>
      <c r="I100" s="26"/>
      <c r="J100" s="25"/>
      <c r="K100" s="27"/>
      <c r="L100" s="26"/>
      <c r="M100" s="25"/>
      <c r="N100" s="24">
        <f t="shared" si="16"/>
        <v>11</v>
      </c>
      <c r="O100" s="24">
        <f t="shared" si="17"/>
        <v>4</v>
      </c>
      <c r="P100" s="24">
        <f t="shared" si="18"/>
        <v>0</v>
      </c>
      <c r="Q100" s="28">
        <v>2</v>
      </c>
      <c r="R100" s="27">
        <v>1</v>
      </c>
      <c r="S100" s="26">
        <v>1</v>
      </c>
      <c r="T100" s="25"/>
      <c r="U100" s="27"/>
      <c r="V100" s="26"/>
      <c r="W100" s="25"/>
      <c r="X100" s="27"/>
      <c r="Y100" s="26"/>
      <c r="Z100" s="25"/>
      <c r="AA100" s="24">
        <f t="shared" si="19"/>
        <v>3</v>
      </c>
      <c r="AB100" s="24">
        <f t="shared" si="20"/>
        <v>2</v>
      </c>
      <c r="AC100" s="24">
        <f t="shared" si="21"/>
        <v>0</v>
      </c>
      <c r="AD100" s="23">
        <f t="shared" si="22"/>
        <v>4</v>
      </c>
      <c r="AE100" s="23">
        <f t="shared" si="23"/>
        <v>0</v>
      </c>
      <c r="AF100" s="20"/>
      <c r="AG100" s="1" t="s">
        <v>386</v>
      </c>
      <c r="AH100" s="1" t="s">
        <v>387</v>
      </c>
    </row>
    <row r="101" spans="1:34">
      <c r="A101" s="1">
        <v>157</v>
      </c>
      <c r="B101" s="1" t="s">
        <v>129</v>
      </c>
      <c r="C101" s="1" t="s">
        <v>179</v>
      </c>
      <c r="D101" s="28"/>
      <c r="E101" s="27"/>
      <c r="F101" s="26">
        <v>1</v>
      </c>
      <c r="G101" s="25">
        <v>5</v>
      </c>
      <c r="H101" s="27"/>
      <c r="I101" s="26"/>
      <c r="J101" s="25"/>
      <c r="K101" s="27"/>
      <c r="L101" s="26"/>
      <c r="M101" s="25"/>
      <c r="N101" s="24">
        <f t="shared" si="16"/>
        <v>17</v>
      </c>
      <c r="O101" s="24">
        <f t="shared" si="17"/>
        <v>6</v>
      </c>
      <c r="P101" s="24">
        <f t="shared" si="18"/>
        <v>0</v>
      </c>
      <c r="Q101" s="28">
        <v>1</v>
      </c>
      <c r="R101" s="27"/>
      <c r="S101" s="26">
        <v>1</v>
      </c>
      <c r="T101" s="25">
        <v>4</v>
      </c>
      <c r="U101" s="27"/>
      <c r="V101" s="26"/>
      <c r="W101" s="25"/>
      <c r="X101" s="27"/>
      <c r="Y101" s="26"/>
      <c r="Z101" s="25"/>
      <c r="AA101" s="24">
        <f t="shared" si="19"/>
        <v>14</v>
      </c>
      <c r="AB101" s="24">
        <f t="shared" si="20"/>
        <v>5</v>
      </c>
      <c r="AC101" s="24">
        <f t="shared" si="21"/>
        <v>0</v>
      </c>
      <c r="AD101" s="23">
        <f t="shared" si="22"/>
        <v>6</v>
      </c>
      <c r="AE101" s="23">
        <f t="shared" si="23"/>
        <v>0</v>
      </c>
      <c r="AF101" s="20"/>
      <c r="AG101" s="1" t="s">
        <v>388</v>
      </c>
      <c r="AH101" s="1" t="s">
        <v>389</v>
      </c>
    </row>
    <row r="102" spans="1:34">
      <c r="A102" s="1">
        <v>162</v>
      </c>
      <c r="B102" s="1" t="s">
        <v>130</v>
      </c>
      <c r="C102" s="1" t="s">
        <v>180</v>
      </c>
      <c r="D102" s="28"/>
      <c r="E102" s="27">
        <v>1</v>
      </c>
      <c r="F102" s="26"/>
      <c r="G102" s="25"/>
      <c r="H102" s="27"/>
      <c r="I102" s="26"/>
      <c r="J102" s="25"/>
      <c r="K102" s="27"/>
      <c r="L102" s="26"/>
      <c r="M102" s="25"/>
      <c r="N102" s="24">
        <f t="shared" si="16"/>
        <v>1</v>
      </c>
      <c r="O102" s="24">
        <f t="shared" si="17"/>
        <v>1</v>
      </c>
      <c r="P102" s="24">
        <f t="shared" si="18"/>
        <v>0</v>
      </c>
      <c r="Q102" s="28"/>
      <c r="R102" s="27">
        <v>1</v>
      </c>
      <c r="S102" s="26"/>
      <c r="T102" s="25"/>
      <c r="U102" s="27"/>
      <c r="V102" s="26"/>
      <c r="W102" s="25"/>
      <c r="X102" s="27"/>
      <c r="Y102" s="26"/>
      <c r="Z102" s="25"/>
      <c r="AA102" s="24">
        <f t="shared" si="19"/>
        <v>1</v>
      </c>
      <c r="AB102" s="24">
        <f t="shared" si="20"/>
        <v>1</v>
      </c>
      <c r="AC102" s="24">
        <f t="shared" si="21"/>
        <v>0</v>
      </c>
      <c r="AD102" s="23">
        <f t="shared" si="22"/>
        <v>1</v>
      </c>
      <c r="AE102" s="23">
        <f t="shared" si="23"/>
        <v>0</v>
      </c>
      <c r="AF102" s="20"/>
      <c r="AG102" s="1" t="s">
        <v>390</v>
      </c>
      <c r="AH102" s="1" t="s">
        <v>391</v>
      </c>
    </row>
    <row r="103" spans="1:34">
      <c r="A103" s="1">
        <v>166</v>
      </c>
      <c r="B103" s="1" t="s">
        <v>127</v>
      </c>
      <c r="C103" s="1" t="s">
        <v>181</v>
      </c>
      <c r="D103" s="28"/>
      <c r="E103" s="27"/>
      <c r="F103" s="26">
        <v>1</v>
      </c>
      <c r="G103" s="25">
        <v>1</v>
      </c>
      <c r="H103" s="27"/>
      <c r="I103" s="26"/>
      <c r="J103" s="25"/>
      <c r="K103" s="27"/>
      <c r="L103" s="26"/>
      <c r="M103" s="25"/>
      <c r="N103" s="24">
        <f t="shared" si="16"/>
        <v>5</v>
      </c>
      <c r="O103" s="24">
        <f t="shared" si="17"/>
        <v>2</v>
      </c>
      <c r="P103" s="24">
        <f t="shared" si="18"/>
        <v>0</v>
      </c>
      <c r="Q103" s="28">
        <v>1</v>
      </c>
      <c r="R103" s="27">
        <v>1</v>
      </c>
      <c r="S103" s="26"/>
      <c r="T103" s="25"/>
      <c r="U103" s="27"/>
      <c r="V103" s="26"/>
      <c r="W103" s="25"/>
      <c r="X103" s="27"/>
      <c r="Y103" s="26"/>
      <c r="Z103" s="25"/>
      <c r="AA103" s="24">
        <f t="shared" si="19"/>
        <v>1</v>
      </c>
      <c r="AB103" s="24">
        <f t="shared" si="20"/>
        <v>1</v>
      </c>
      <c r="AC103" s="24">
        <f t="shared" si="21"/>
        <v>0</v>
      </c>
      <c r="AD103" s="23">
        <f t="shared" si="22"/>
        <v>2</v>
      </c>
      <c r="AE103" s="23">
        <f t="shared" si="23"/>
        <v>0</v>
      </c>
      <c r="AF103" s="20"/>
      <c r="AG103" s="1" t="s">
        <v>392</v>
      </c>
      <c r="AH103" s="1" t="s">
        <v>393</v>
      </c>
    </row>
    <row r="104" spans="1:34">
      <c r="A104" s="1">
        <v>168</v>
      </c>
      <c r="B104" s="1" t="s">
        <v>126</v>
      </c>
      <c r="C104" s="1" t="s">
        <v>182</v>
      </c>
      <c r="D104" s="28"/>
      <c r="E104" s="27"/>
      <c r="F104" s="26"/>
      <c r="G104" s="25">
        <v>1</v>
      </c>
      <c r="H104" s="27"/>
      <c r="I104" s="26"/>
      <c r="J104" s="25"/>
      <c r="K104" s="27"/>
      <c r="L104" s="26"/>
      <c r="M104" s="25"/>
      <c r="N104" s="24">
        <f t="shared" si="16"/>
        <v>3</v>
      </c>
      <c r="O104" s="24">
        <f t="shared" si="17"/>
        <v>1</v>
      </c>
      <c r="P104" s="24">
        <f t="shared" si="18"/>
        <v>0</v>
      </c>
      <c r="Q104" s="28"/>
      <c r="R104" s="27"/>
      <c r="S104" s="26"/>
      <c r="T104" s="25">
        <v>1</v>
      </c>
      <c r="U104" s="27"/>
      <c r="V104" s="26"/>
      <c r="W104" s="25"/>
      <c r="X104" s="27"/>
      <c r="Y104" s="26"/>
      <c r="Z104" s="25"/>
      <c r="AA104" s="24">
        <f t="shared" si="19"/>
        <v>3</v>
      </c>
      <c r="AB104" s="24">
        <f t="shared" si="20"/>
        <v>1</v>
      </c>
      <c r="AC104" s="24">
        <f t="shared" si="21"/>
        <v>0</v>
      </c>
      <c r="AD104" s="23">
        <f t="shared" si="22"/>
        <v>1</v>
      </c>
      <c r="AE104" s="23">
        <f t="shared" si="23"/>
        <v>0</v>
      </c>
      <c r="AF104" s="20"/>
      <c r="AG104" s="1" t="s">
        <v>394</v>
      </c>
      <c r="AH104" s="1" t="s">
        <v>395</v>
      </c>
    </row>
    <row r="105" spans="1:34">
      <c r="A105" s="1">
        <v>173</v>
      </c>
      <c r="B105" s="1" t="s">
        <v>130</v>
      </c>
      <c r="C105" s="1" t="s">
        <v>183</v>
      </c>
      <c r="D105" s="28"/>
      <c r="E105" s="27"/>
      <c r="F105" s="26">
        <v>1</v>
      </c>
      <c r="G105" s="25">
        <v>1</v>
      </c>
      <c r="H105" s="27"/>
      <c r="I105" s="26"/>
      <c r="J105" s="25"/>
      <c r="K105" s="27"/>
      <c r="L105" s="26"/>
      <c r="M105" s="25"/>
      <c r="N105" s="24">
        <f t="shared" si="16"/>
        <v>5</v>
      </c>
      <c r="O105" s="24">
        <f t="shared" si="17"/>
        <v>2</v>
      </c>
      <c r="P105" s="24">
        <f t="shared" si="18"/>
        <v>0</v>
      </c>
      <c r="Q105" s="28">
        <v>1</v>
      </c>
      <c r="R105" s="27"/>
      <c r="S105" s="26">
        <v>1</v>
      </c>
      <c r="T105" s="25"/>
      <c r="U105" s="27"/>
      <c r="V105" s="26"/>
      <c r="W105" s="25"/>
      <c r="X105" s="27"/>
      <c r="Y105" s="26"/>
      <c r="Z105" s="25"/>
      <c r="AA105" s="24">
        <f t="shared" si="19"/>
        <v>2</v>
      </c>
      <c r="AB105" s="24">
        <f t="shared" si="20"/>
        <v>1</v>
      </c>
      <c r="AC105" s="24">
        <f t="shared" si="21"/>
        <v>0</v>
      </c>
      <c r="AD105" s="23">
        <f t="shared" si="22"/>
        <v>2</v>
      </c>
      <c r="AE105" s="23">
        <f t="shared" si="23"/>
        <v>0</v>
      </c>
      <c r="AF105" s="20"/>
      <c r="AG105" s="1" t="s">
        <v>265</v>
      </c>
      <c r="AH105" s="1" t="s">
        <v>266</v>
      </c>
    </row>
    <row r="106" spans="1:34">
      <c r="A106" s="1">
        <v>176</v>
      </c>
      <c r="B106" s="1" t="s">
        <v>128</v>
      </c>
      <c r="C106" s="1" t="s">
        <v>186</v>
      </c>
      <c r="D106" s="28"/>
      <c r="E106" s="27"/>
      <c r="F106" s="26">
        <v>2</v>
      </c>
      <c r="G106" s="25">
        <v>2</v>
      </c>
      <c r="H106" s="27"/>
      <c r="I106" s="26"/>
      <c r="J106" s="25"/>
      <c r="K106" s="27"/>
      <c r="L106" s="26"/>
      <c r="M106" s="25"/>
      <c r="N106" s="24">
        <f t="shared" si="16"/>
        <v>10</v>
      </c>
      <c r="O106" s="24">
        <f t="shared" si="17"/>
        <v>4</v>
      </c>
      <c r="P106" s="24">
        <f t="shared" si="18"/>
        <v>0</v>
      </c>
      <c r="Q106" s="28"/>
      <c r="R106" s="27">
        <v>1</v>
      </c>
      <c r="S106" s="26"/>
      <c r="T106" s="25">
        <v>2</v>
      </c>
      <c r="U106" s="27"/>
      <c r="V106" s="26"/>
      <c r="W106" s="25"/>
      <c r="X106" s="27"/>
      <c r="Y106" s="26"/>
      <c r="Z106" s="25"/>
      <c r="AA106" s="24">
        <f t="shared" si="19"/>
        <v>7</v>
      </c>
      <c r="AB106" s="24">
        <f t="shared" si="20"/>
        <v>3</v>
      </c>
      <c r="AC106" s="24">
        <f t="shared" si="21"/>
        <v>0</v>
      </c>
      <c r="AD106" s="23">
        <f t="shared" si="22"/>
        <v>3</v>
      </c>
      <c r="AE106" s="23">
        <f t="shared" si="23"/>
        <v>0</v>
      </c>
      <c r="AF106" s="20"/>
      <c r="AG106" s="1" t="s">
        <v>396</v>
      </c>
      <c r="AH106" s="1" t="s">
        <v>397</v>
      </c>
    </row>
    <row r="107" spans="1:34">
      <c r="A107" s="1">
        <v>177</v>
      </c>
      <c r="B107" s="1" t="s">
        <v>127</v>
      </c>
      <c r="C107" s="1" t="s">
        <v>187</v>
      </c>
      <c r="D107" s="28"/>
      <c r="E107" s="27"/>
      <c r="F107" s="26"/>
      <c r="G107" s="25"/>
      <c r="H107" s="27"/>
      <c r="I107" s="26"/>
      <c r="J107" s="25"/>
      <c r="K107" s="27"/>
      <c r="L107" s="26"/>
      <c r="M107" s="25"/>
      <c r="N107" s="24">
        <f t="shared" si="16"/>
        <v>0</v>
      </c>
      <c r="O107" s="24">
        <f t="shared" si="17"/>
        <v>0</v>
      </c>
      <c r="P107" s="24">
        <f t="shared" si="18"/>
        <v>0</v>
      </c>
      <c r="Q107" s="28"/>
      <c r="R107" s="27">
        <v>2</v>
      </c>
      <c r="S107" s="26">
        <v>2</v>
      </c>
      <c r="T107" s="25">
        <v>1</v>
      </c>
      <c r="U107" s="27"/>
      <c r="V107" s="26"/>
      <c r="W107" s="25"/>
      <c r="X107" s="27"/>
      <c r="Y107" s="26"/>
      <c r="Z107" s="25">
        <v>2</v>
      </c>
      <c r="AA107" s="24">
        <f t="shared" si="19"/>
        <v>9</v>
      </c>
      <c r="AB107" s="24">
        <f t="shared" si="20"/>
        <v>5</v>
      </c>
      <c r="AC107" s="24">
        <f t="shared" si="21"/>
        <v>2</v>
      </c>
      <c r="AD107" s="23">
        <f t="shared" si="22"/>
        <v>7</v>
      </c>
      <c r="AE107" s="23">
        <f t="shared" si="23"/>
        <v>6</v>
      </c>
      <c r="AF107" s="20"/>
      <c r="AG107" s="1" t="s">
        <v>398</v>
      </c>
      <c r="AH107" s="1" t="s">
        <v>399</v>
      </c>
    </row>
    <row r="108" spans="1:34">
      <c r="A108" s="1">
        <v>178</v>
      </c>
      <c r="B108" s="1" t="s">
        <v>129</v>
      </c>
      <c r="C108" s="1" t="s">
        <v>188</v>
      </c>
      <c r="D108" s="28"/>
      <c r="E108" s="27"/>
      <c r="F108" s="26"/>
      <c r="G108" s="25">
        <v>1</v>
      </c>
      <c r="H108" s="27"/>
      <c r="I108" s="26"/>
      <c r="J108" s="25"/>
      <c r="K108" s="27"/>
      <c r="L108" s="26"/>
      <c r="M108" s="25"/>
      <c r="N108" s="24">
        <f t="shared" si="16"/>
        <v>3</v>
      </c>
      <c r="O108" s="24">
        <f t="shared" si="17"/>
        <v>1</v>
      </c>
      <c r="P108" s="24">
        <f t="shared" si="18"/>
        <v>0</v>
      </c>
      <c r="Q108" s="28"/>
      <c r="R108" s="27"/>
      <c r="S108" s="26"/>
      <c r="T108" s="25"/>
      <c r="U108" s="27"/>
      <c r="V108" s="26"/>
      <c r="W108" s="25"/>
      <c r="X108" s="27"/>
      <c r="Y108" s="26">
        <v>1</v>
      </c>
      <c r="Z108" s="25"/>
      <c r="AA108" s="24">
        <f t="shared" si="19"/>
        <v>0</v>
      </c>
      <c r="AB108" s="24">
        <f t="shared" si="20"/>
        <v>0</v>
      </c>
      <c r="AC108" s="24">
        <f t="shared" si="21"/>
        <v>1</v>
      </c>
      <c r="AD108" s="23">
        <f t="shared" si="22"/>
        <v>1</v>
      </c>
      <c r="AE108" s="23">
        <f t="shared" si="23"/>
        <v>2</v>
      </c>
      <c r="AF108" s="20"/>
      <c r="AG108" s="1" t="s">
        <v>400</v>
      </c>
      <c r="AH108" s="1" t="s">
        <v>401</v>
      </c>
    </row>
    <row r="109" spans="1:34">
      <c r="A109" s="1">
        <v>180</v>
      </c>
      <c r="B109" s="1" t="s">
        <v>127</v>
      </c>
      <c r="C109" s="1" t="s">
        <v>189</v>
      </c>
      <c r="D109" s="28"/>
      <c r="E109" s="27"/>
      <c r="F109" s="26"/>
      <c r="G109" s="25">
        <v>1</v>
      </c>
      <c r="H109" s="27"/>
      <c r="I109" s="26"/>
      <c r="J109" s="25"/>
      <c r="K109" s="27"/>
      <c r="L109" s="26"/>
      <c r="M109" s="25"/>
      <c r="N109" s="24">
        <f t="shared" si="16"/>
        <v>3</v>
      </c>
      <c r="O109" s="24">
        <f t="shared" si="17"/>
        <v>1</v>
      </c>
      <c r="P109" s="24">
        <f t="shared" si="18"/>
        <v>0</v>
      </c>
      <c r="Q109" s="28">
        <v>1</v>
      </c>
      <c r="R109" s="27"/>
      <c r="S109" s="26"/>
      <c r="T109" s="25"/>
      <c r="U109" s="27"/>
      <c r="V109" s="26"/>
      <c r="W109" s="25"/>
      <c r="X109" s="27"/>
      <c r="Y109" s="26"/>
      <c r="Z109" s="25"/>
      <c r="AA109" s="24">
        <f t="shared" si="19"/>
        <v>0</v>
      </c>
      <c r="AB109" s="24">
        <f t="shared" si="20"/>
        <v>0</v>
      </c>
      <c r="AC109" s="24">
        <f t="shared" si="21"/>
        <v>0</v>
      </c>
      <c r="AD109" s="23">
        <f t="shared" si="22"/>
        <v>1</v>
      </c>
      <c r="AE109" s="23">
        <f t="shared" si="23"/>
        <v>0</v>
      </c>
      <c r="AF109" s="20"/>
      <c r="AG109" s="1" t="s">
        <v>402</v>
      </c>
      <c r="AH109" s="1" t="s">
        <v>403</v>
      </c>
    </row>
    <row r="110" spans="1:34">
      <c r="A110" s="1">
        <v>190</v>
      </c>
      <c r="B110" s="1" t="s">
        <v>127</v>
      </c>
      <c r="C110" s="1" t="s">
        <v>191</v>
      </c>
      <c r="D110" s="28"/>
      <c r="E110" s="27"/>
      <c r="F110" s="26"/>
      <c r="G110" s="25">
        <v>1</v>
      </c>
      <c r="H110" s="27"/>
      <c r="I110" s="26"/>
      <c r="J110" s="25"/>
      <c r="K110" s="27"/>
      <c r="L110" s="26"/>
      <c r="M110" s="25"/>
      <c r="N110" s="24">
        <f t="shared" si="16"/>
        <v>3</v>
      </c>
      <c r="O110" s="24">
        <f t="shared" si="17"/>
        <v>1</v>
      </c>
      <c r="P110" s="24">
        <f t="shared" si="18"/>
        <v>0</v>
      </c>
      <c r="Q110" s="28"/>
      <c r="R110" s="27"/>
      <c r="S110" s="26">
        <v>1</v>
      </c>
      <c r="T110" s="25"/>
      <c r="U110" s="27"/>
      <c r="V110" s="26"/>
      <c r="W110" s="25"/>
      <c r="X110" s="27"/>
      <c r="Y110" s="26"/>
      <c r="Z110" s="25"/>
      <c r="AA110" s="24">
        <f t="shared" si="19"/>
        <v>2</v>
      </c>
      <c r="AB110" s="24">
        <f t="shared" si="20"/>
        <v>1</v>
      </c>
      <c r="AC110" s="24">
        <f t="shared" si="21"/>
        <v>0</v>
      </c>
      <c r="AD110" s="23">
        <f t="shared" si="22"/>
        <v>1</v>
      </c>
      <c r="AE110" s="23">
        <f t="shared" si="23"/>
        <v>0</v>
      </c>
      <c r="AF110" s="20"/>
      <c r="AG110" s="1" t="s">
        <v>404</v>
      </c>
      <c r="AH110" s="1" t="s">
        <v>405</v>
      </c>
    </row>
    <row r="111" spans="1:34">
      <c r="A111" s="1">
        <v>193</v>
      </c>
      <c r="B111" s="1" t="s">
        <v>127</v>
      </c>
      <c r="C111" s="1" t="s">
        <v>193</v>
      </c>
      <c r="D111" s="28"/>
      <c r="E111" s="27"/>
      <c r="F111" s="26"/>
      <c r="G111" s="25">
        <v>1</v>
      </c>
      <c r="H111" s="27"/>
      <c r="I111" s="26"/>
      <c r="J111" s="25"/>
      <c r="K111" s="27"/>
      <c r="L111" s="26"/>
      <c r="M111" s="25"/>
      <c r="N111" s="24">
        <f t="shared" si="16"/>
        <v>3</v>
      </c>
      <c r="O111" s="24">
        <f t="shared" si="17"/>
        <v>1</v>
      </c>
      <c r="P111" s="24">
        <f t="shared" si="18"/>
        <v>0</v>
      </c>
      <c r="Q111" s="28"/>
      <c r="R111" s="27">
        <v>1</v>
      </c>
      <c r="S111" s="26"/>
      <c r="T111" s="25"/>
      <c r="U111" s="27"/>
      <c r="V111" s="26"/>
      <c r="W111" s="25"/>
      <c r="X111" s="27"/>
      <c r="Y111" s="26"/>
      <c r="Z111" s="25"/>
      <c r="AA111" s="24">
        <f t="shared" si="19"/>
        <v>1</v>
      </c>
      <c r="AB111" s="24">
        <f t="shared" si="20"/>
        <v>1</v>
      </c>
      <c r="AC111" s="24">
        <f t="shared" si="21"/>
        <v>0</v>
      </c>
      <c r="AD111" s="23">
        <f t="shared" si="22"/>
        <v>1</v>
      </c>
      <c r="AE111" s="23">
        <f t="shared" si="23"/>
        <v>0</v>
      </c>
      <c r="AF111" s="20"/>
      <c r="AG111" s="1" t="s">
        <v>406</v>
      </c>
      <c r="AH111" s="1" t="s">
        <v>407</v>
      </c>
    </row>
    <row r="112" spans="1:34">
      <c r="A112" s="1">
        <v>195</v>
      </c>
      <c r="B112" s="1" t="s">
        <v>125</v>
      </c>
      <c r="C112" s="1" t="s">
        <v>195</v>
      </c>
      <c r="D112" s="28"/>
      <c r="E112" s="27">
        <v>1</v>
      </c>
      <c r="F112" s="26">
        <v>1</v>
      </c>
      <c r="G112" s="25">
        <v>1</v>
      </c>
      <c r="H112" s="27"/>
      <c r="I112" s="26"/>
      <c r="J112" s="25"/>
      <c r="K112" s="27"/>
      <c r="L112" s="26"/>
      <c r="M112" s="25"/>
      <c r="N112" s="24">
        <f t="shared" ref="N112:N126" si="24">(E112+F112*2+G112*3)</f>
        <v>6</v>
      </c>
      <c r="O112" s="24">
        <f t="shared" ref="O112:O126" si="25">SUM(E112:J112)</f>
        <v>3</v>
      </c>
      <c r="P112" s="24">
        <f t="shared" ref="P112:P126" si="26">SUM(H112:M112)</f>
        <v>0</v>
      </c>
      <c r="Q112" s="28"/>
      <c r="R112" s="27">
        <v>1</v>
      </c>
      <c r="S112" s="26">
        <v>1</v>
      </c>
      <c r="T112" s="25">
        <v>1</v>
      </c>
      <c r="U112" s="27"/>
      <c r="V112" s="26"/>
      <c r="W112" s="25"/>
      <c r="X112" s="27"/>
      <c r="Y112" s="26"/>
      <c r="Z112" s="25"/>
      <c r="AA112" s="24">
        <f t="shared" ref="AA112:AA138" si="27">(R112+S112*2+T112*3)</f>
        <v>6</v>
      </c>
      <c r="AB112" s="24">
        <f t="shared" ref="AB112:AB138" si="28">SUM(R112:W112)</f>
        <v>3</v>
      </c>
      <c r="AC112" s="24">
        <f t="shared" ref="AC112:AC138" si="29">SUM(U112:Z112)</f>
        <v>0</v>
      </c>
      <c r="AD112" s="23">
        <f t="shared" ref="AD112:AD138" si="30">SUM(Q112:Z112)</f>
        <v>3</v>
      </c>
      <c r="AE112" s="23">
        <f t="shared" ref="AE112:AE138" si="31">X112+Y112*2+Z112*3+U112+V112+W112*2</f>
        <v>0</v>
      </c>
      <c r="AF112" s="20"/>
      <c r="AG112" s="1" t="s">
        <v>408</v>
      </c>
      <c r="AH112" s="1" t="s">
        <v>409</v>
      </c>
    </row>
    <row r="113" spans="1:34">
      <c r="A113" s="1">
        <v>196</v>
      </c>
      <c r="B113" s="1" t="s">
        <v>126</v>
      </c>
      <c r="C113" s="1" t="s">
        <v>196</v>
      </c>
      <c r="D113" s="28"/>
      <c r="E113" s="27"/>
      <c r="F113" s="26"/>
      <c r="G113" s="25">
        <v>1</v>
      </c>
      <c r="H113" s="27"/>
      <c r="I113" s="26"/>
      <c r="J113" s="25"/>
      <c r="K113" s="27"/>
      <c r="L113" s="26"/>
      <c r="M113" s="25"/>
      <c r="N113" s="24">
        <f t="shared" si="24"/>
        <v>3</v>
      </c>
      <c r="O113" s="24">
        <f t="shared" si="25"/>
        <v>1</v>
      </c>
      <c r="P113" s="24">
        <f t="shared" si="26"/>
        <v>0</v>
      </c>
      <c r="Q113" s="28"/>
      <c r="R113" s="27"/>
      <c r="S113" s="26"/>
      <c r="T113" s="25"/>
      <c r="U113" s="27"/>
      <c r="V113" s="26"/>
      <c r="W113" s="25"/>
      <c r="X113" s="27"/>
      <c r="Y113" s="26"/>
      <c r="Z113" s="25">
        <v>1</v>
      </c>
      <c r="AA113" s="24">
        <f t="shared" si="27"/>
        <v>0</v>
      </c>
      <c r="AB113" s="24">
        <f t="shared" si="28"/>
        <v>0</v>
      </c>
      <c r="AC113" s="24">
        <f t="shared" si="29"/>
        <v>1</v>
      </c>
      <c r="AD113" s="23">
        <f t="shared" si="30"/>
        <v>1</v>
      </c>
      <c r="AE113" s="23">
        <f t="shared" si="31"/>
        <v>3</v>
      </c>
      <c r="AF113" s="20"/>
      <c r="AG113" s="1" t="s">
        <v>410</v>
      </c>
      <c r="AH113" s="1" t="s">
        <v>411</v>
      </c>
    </row>
    <row r="114" spans="1:34">
      <c r="A114" s="1">
        <v>199</v>
      </c>
      <c r="B114" s="1" t="s">
        <v>127</v>
      </c>
      <c r="C114" s="1" t="s">
        <v>197</v>
      </c>
      <c r="D114" s="28"/>
      <c r="E114" s="27"/>
      <c r="F114" s="26"/>
      <c r="G114" s="25">
        <v>2</v>
      </c>
      <c r="H114" s="27"/>
      <c r="I114" s="26"/>
      <c r="J114" s="25"/>
      <c r="K114" s="27"/>
      <c r="L114" s="26"/>
      <c r="M114" s="25"/>
      <c r="N114" s="24">
        <f t="shared" si="24"/>
        <v>6</v>
      </c>
      <c r="O114" s="24">
        <f t="shared" si="25"/>
        <v>2</v>
      </c>
      <c r="P114" s="24">
        <f t="shared" si="26"/>
        <v>0</v>
      </c>
      <c r="Q114" s="28">
        <v>1</v>
      </c>
      <c r="R114" s="27"/>
      <c r="S114" s="26">
        <v>1</v>
      </c>
      <c r="T114" s="25"/>
      <c r="U114" s="27"/>
      <c r="V114" s="26"/>
      <c r="W114" s="25"/>
      <c r="X114" s="27"/>
      <c r="Y114" s="26"/>
      <c r="Z114" s="25"/>
      <c r="AA114" s="24">
        <f t="shared" si="27"/>
        <v>2</v>
      </c>
      <c r="AB114" s="24">
        <f t="shared" si="28"/>
        <v>1</v>
      </c>
      <c r="AC114" s="24">
        <f t="shared" si="29"/>
        <v>0</v>
      </c>
      <c r="AD114" s="23">
        <f t="shared" si="30"/>
        <v>2</v>
      </c>
      <c r="AE114" s="23">
        <f t="shared" si="31"/>
        <v>0</v>
      </c>
      <c r="AF114" s="20"/>
      <c r="AG114" s="1" t="s">
        <v>412</v>
      </c>
      <c r="AH114" s="1" t="s">
        <v>413</v>
      </c>
    </row>
    <row r="115" spans="1:34">
      <c r="A115" s="1">
        <v>204</v>
      </c>
      <c r="B115" s="1" t="s">
        <v>130</v>
      </c>
      <c r="C115" s="1" t="s">
        <v>198</v>
      </c>
      <c r="D115" s="28"/>
      <c r="E115" s="27"/>
      <c r="F115" s="26">
        <v>1</v>
      </c>
      <c r="G115" s="25">
        <v>2</v>
      </c>
      <c r="H115" s="27"/>
      <c r="I115" s="26"/>
      <c r="J115" s="25"/>
      <c r="K115" s="27"/>
      <c r="L115" s="26"/>
      <c r="M115" s="25"/>
      <c r="N115" s="24">
        <f t="shared" si="24"/>
        <v>8</v>
      </c>
      <c r="O115" s="24">
        <f t="shared" si="25"/>
        <v>3</v>
      </c>
      <c r="P115" s="24">
        <f t="shared" si="26"/>
        <v>0</v>
      </c>
      <c r="Q115" s="28"/>
      <c r="R115" s="27">
        <v>1</v>
      </c>
      <c r="S115" s="26"/>
      <c r="T115" s="25">
        <v>1</v>
      </c>
      <c r="U115" s="27"/>
      <c r="V115" s="26"/>
      <c r="W115" s="25"/>
      <c r="X115" s="27">
        <v>1</v>
      </c>
      <c r="Y115" s="26"/>
      <c r="Z115" s="25"/>
      <c r="AA115" s="24">
        <f t="shared" si="27"/>
        <v>4</v>
      </c>
      <c r="AB115" s="24">
        <f t="shared" si="28"/>
        <v>2</v>
      </c>
      <c r="AC115" s="24">
        <f t="shared" si="29"/>
        <v>1</v>
      </c>
      <c r="AD115" s="23">
        <f t="shared" si="30"/>
        <v>3</v>
      </c>
      <c r="AE115" s="23">
        <f t="shared" si="31"/>
        <v>1</v>
      </c>
      <c r="AF115" s="20"/>
      <c r="AG115" s="1" t="s">
        <v>414</v>
      </c>
      <c r="AH115" s="1" t="s">
        <v>415</v>
      </c>
    </row>
    <row r="116" spans="1:34">
      <c r="A116" s="1">
        <v>213</v>
      </c>
      <c r="B116" s="1" t="s">
        <v>130</v>
      </c>
      <c r="C116" s="1" t="s">
        <v>203</v>
      </c>
      <c r="D116" s="28"/>
      <c r="E116" s="27"/>
      <c r="F116" s="26"/>
      <c r="G116" s="25">
        <v>1</v>
      </c>
      <c r="H116" s="27"/>
      <c r="I116" s="26"/>
      <c r="J116" s="25"/>
      <c r="K116" s="27"/>
      <c r="L116" s="26"/>
      <c r="M116" s="25"/>
      <c r="N116" s="24">
        <f t="shared" si="24"/>
        <v>3</v>
      </c>
      <c r="O116" s="24">
        <f t="shared" si="25"/>
        <v>1</v>
      </c>
      <c r="P116" s="24">
        <f t="shared" si="26"/>
        <v>0</v>
      </c>
      <c r="Q116" s="28"/>
      <c r="R116" s="27"/>
      <c r="S116" s="26">
        <v>1</v>
      </c>
      <c r="T116" s="25"/>
      <c r="U116" s="27"/>
      <c r="V116" s="26"/>
      <c r="W116" s="25"/>
      <c r="X116" s="27"/>
      <c r="Y116" s="26"/>
      <c r="Z116" s="25"/>
      <c r="AA116" s="24">
        <f t="shared" si="27"/>
        <v>2</v>
      </c>
      <c r="AB116" s="24">
        <f t="shared" si="28"/>
        <v>1</v>
      </c>
      <c r="AC116" s="24">
        <f t="shared" si="29"/>
        <v>0</v>
      </c>
      <c r="AD116" s="23">
        <f t="shared" si="30"/>
        <v>1</v>
      </c>
      <c r="AE116" s="23">
        <f t="shared" si="31"/>
        <v>0</v>
      </c>
      <c r="AF116" s="20"/>
      <c r="AG116" s="1" t="s">
        <v>416</v>
      </c>
      <c r="AH116" s="1" t="s">
        <v>417</v>
      </c>
    </row>
    <row r="117" spans="1:34">
      <c r="A117" s="1">
        <v>214</v>
      </c>
      <c r="B117" s="1" t="s">
        <v>130</v>
      </c>
      <c r="C117" s="1" t="s">
        <v>204</v>
      </c>
      <c r="D117" s="28"/>
      <c r="E117" s="27"/>
      <c r="F117" s="26"/>
      <c r="G117" s="25">
        <v>1</v>
      </c>
      <c r="H117" s="27"/>
      <c r="I117" s="26"/>
      <c r="J117" s="25"/>
      <c r="K117" s="27"/>
      <c r="L117" s="26"/>
      <c r="M117" s="25"/>
      <c r="N117" s="24">
        <f t="shared" si="24"/>
        <v>3</v>
      </c>
      <c r="O117" s="24">
        <f t="shared" si="25"/>
        <v>1</v>
      </c>
      <c r="P117" s="24">
        <f t="shared" si="26"/>
        <v>0</v>
      </c>
      <c r="Q117" s="28">
        <v>1</v>
      </c>
      <c r="R117" s="27"/>
      <c r="S117" s="26"/>
      <c r="T117" s="25"/>
      <c r="U117" s="27"/>
      <c r="V117" s="26"/>
      <c r="W117" s="25"/>
      <c r="X117" s="27"/>
      <c r="Y117" s="26"/>
      <c r="Z117" s="25"/>
      <c r="AA117" s="24">
        <f t="shared" si="27"/>
        <v>0</v>
      </c>
      <c r="AB117" s="24">
        <f t="shared" si="28"/>
        <v>0</v>
      </c>
      <c r="AC117" s="24">
        <f t="shared" si="29"/>
        <v>0</v>
      </c>
      <c r="AD117" s="23">
        <f t="shared" si="30"/>
        <v>1</v>
      </c>
      <c r="AE117" s="23">
        <f t="shared" si="31"/>
        <v>0</v>
      </c>
      <c r="AF117" s="20"/>
      <c r="AG117" s="1" t="s">
        <v>418</v>
      </c>
      <c r="AH117" s="1" t="s">
        <v>419</v>
      </c>
    </row>
    <row r="118" spans="1:34">
      <c r="A118" s="1">
        <v>215</v>
      </c>
      <c r="B118" s="1" t="s">
        <v>127</v>
      </c>
      <c r="C118" s="1" t="s">
        <v>205</v>
      </c>
      <c r="D118" s="28"/>
      <c r="E118" s="27"/>
      <c r="F118" s="26"/>
      <c r="G118" s="25">
        <v>1</v>
      </c>
      <c r="H118" s="27"/>
      <c r="I118" s="26"/>
      <c r="J118" s="25"/>
      <c r="K118" s="27"/>
      <c r="L118" s="26"/>
      <c r="M118" s="25"/>
      <c r="N118" s="24">
        <f t="shared" si="24"/>
        <v>3</v>
      </c>
      <c r="O118" s="24">
        <f t="shared" si="25"/>
        <v>1</v>
      </c>
      <c r="P118" s="24">
        <f t="shared" si="26"/>
        <v>0</v>
      </c>
      <c r="Q118" s="28">
        <v>1</v>
      </c>
      <c r="R118" s="27"/>
      <c r="S118" s="26"/>
      <c r="T118" s="25"/>
      <c r="U118" s="27"/>
      <c r="V118" s="26"/>
      <c r="W118" s="25"/>
      <c r="X118" s="27"/>
      <c r="Y118" s="26"/>
      <c r="Z118" s="25"/>
      <c r="AA118" s="24">
        <f t="shared" si="27"/>
        <v>0</v>
      </c>
      <c r="AB118" s="24">
        <f t="shared" si="28"/>
        <v>0</v>
      </c>
      <c r="AC118" s="24">
        <f t="shared" si="29"/>
        <v>0</v>
      </c>
      <c r="AD118" s="23">
        <f t="shared" si="30"/>
        <v>1</v>
      </c>
      <c r="AE118" s="23">
        <f t="shared" si="31"/>
        <v>0</v>
      </c>
      <c r="AF118" s="20"/>
      <c r="AG118" s="1" t="s">
        <v>420</v>
      </c>
      <c r="AH118" s="1" t="s">
        <v>421</v>
      </c>
    </row>
    <row r="119" spans="1:34">
      <c r="A119" s="1">
        <v>216</v>
      </c>
      <c r="B119" s="1" t="s">
        <v>126</v>
      </c>
      <c r="C119" s="1" t="s">
        <v>206</v>
      </c>
      <c r="D119" s="28"/>
      <c r="E119" s="27"/>
      <c r="F119" s="26"/>
      <c r="G119" s="25">
        <v>1</v>
      </c>
      <c r="H119" s="27"/>
      <c r="I119" s="26"/>
      <c r="J119" s="25"/>
      <c r="K119" s="27"/>
      <c r="L119" s="26"/>
      <c r="M119" s="25"/>
      <c r="N119" s="24">
        <f t="shared" si="24"/>
        <v>3</v>
      </c>
      <c r="O119" s="24">
        <f t="shared" si="25"/>
        <v>1</v>
      </c>
      <c r="P119" s="24">
        <f t="shared" si="26"/>
        <v>0</v>
      </c>
      <c r="Q119" s="28"/>
      <c r="R119" s="27">
        <v>1</v>
      </c>
      <c r="S119" s="26"/>
      <c r="T119" s="25"/>
      <c r="U119" s="27"/>
      <c r="V119" s="26"/>
      <c r="W119" s="25"/>
      <c r="X119" s="27"/>
      <c r="Y119" s="26"/>
      <c r="Z119" s="25"/>
      <c r="AA119" s="24">
        <f t="shared" si="27"/>
        <v>1</v>
      </c>
      <c r="AB119" s="24">
        <f t="shared" si="28"/>
        <v>1</v>
      </c>
      <c r="AC119" s="24">
        <f t="shared" si="29"/>
        <v>0</v>
      </c>
      <c r="AD119" s="23">
        <f t="shared" si="30"/>
        <v>1</v>
      </c>
      <c r="AE119" s="23">
        <f t="shared" si="31"/>
        <v>0</v>
      </c>
      <c r="AF119" s="20"/>
      <c r="AG119" s="1" t="s">
        <v>422</v>
      </c>
      <c r="AH119" s="1" t="s">
        <v>423</v>
      </c>
    </row>
    <row r="120" spans="1:34">
      <c r="A120" s="1">
        <v>217</v>
      </c>
      <c r="B120" s="1" t="s">
        <v>127</v>
      </c>
      <c r="C120" s="1" t="s">
        <v>207</v>
      </c>
      <c r="D120" s="28"/>
      <c r="E120" s="27"/>
      <c r="F120" s="26"/>
      <c r="G120" s="25">
        <v>1</v>
      </c>
      <c r="H120" s="27"/>
      <c r="I120" s="26"/>
      <c r="J120" s="25"/>
      <c r="K120" s="27"/>
      <c r="L120" s="26"/>
      <c r="M120" s="25"/>
      <c r="N120" s="24">
        <f t="shared" si="24"/>
        <v>3</v>
      </c>
      <c r="O120" s="24">
        <f t="shared" si="25"/>
        <v>1</v>
      </c>
      <c r="P120" s="24">
        <f t="shared" si="26"/>
        <v>0</v>
      </c>
      <c r="Q120" s="28">
        <v>1</v>
      </c>
      <c r="R120" s="27"/>
      <c r="S120" s="26"/>
      <c r="T120" s="25"/>
      <c r="U120" s="27"/>
      <c r="V120" s="26"/>
      <c r="W120" s="25"/>
      <c r="X120" s="27"/>
      <c r="Y120" s="26"/>
      <c r="Z120" s="25"/>
      <c r="AA120" s="24">
        <f t="shared" si="27"/>
        <v>0</v>
      </c>
      <c r="AB120" s="24">
        <f t="shared" si="28"/>
        <v>0</v>
      </c>
      <c r="AC120" s="24">
        <f t="shared" si="29"/>
        <v>0</v>
      </c>
      <c r="AD120" s="23">
        <f t="shared" si="30"/>
        <v>1</v>
      </c>
      <c r="AE120" s="23">
        <f t="shared" si="31"/>
        <v>0</v>
      </c>
      <c r="AF120" s="20"/>
      <c r="AG120" s="1" t="s">
        <v>424</v>
      </c>
      <c r="AH120" s="1" t="s">
        <v>425</v>
      </c>
    </row>
    <row r="121" spans="1:34">
      <c r="A121" s="1">
        <v>218</v>
      </c>
      <c r="B121" s="1" t="s">
        <v>125</v>
      </c>
      <c r="C121" s="1" t="s">
        <v>208</v>
      </c>
      <c r="D121" s="28"/>
      <c r="E121" s="27"/>
      <c r="F121" s="26"/>
      <c r="G121" s="25">
        <v>1</v>
      </c>
      <c r="H121" s="27"/>
      <c r="I121" s="26"/>
      <c r="J121" s="25"/>
      <c r="K121" s="27"/>
      <c r="L121" s="26"/>
      <c r="M121" s="25"/>
      <c r="N121" s="24">
        <f t="shared" si="24"/>
        <v>3</v>
      </c>
      <c r="O121" s="24">
        <f t="shared" si="25"/>
        <v>1</v>
      </c>
      <c r="P121" s="24">
        <f t="shared" si="26"/>
        <v>0</v>
      </c>
      <c r="Q121" s="28"/>
      <c r="R121" s="27">
        <v>1</v>
      </c>
      <c r="S121" s="26"/>
      <c r="T121" s="25"/>
      <c r="U121" s="27"/>
      <c r="V121" s="26"/>
      <c r="W121" s="25"/>
      <c r="X121" s="27"/>
      <c r="Y121" s="26"/>
      <c r="Z121" s="25"/>
      <c r="AA121" s="24">
        <f t="shared" si="27"/>
        <v>1</v>
      </c>
      <c r="AB121" s="24">
        <f t="shared" si="28"/>
        <v>1</v>
      </c>
      <c r="AC121" s="24">
        <f t="shared" si="29"/>
        <v>0</v>
      </c>
      <c r="AD121" s="23">
        <f t="shared" si="30"/>
        <v>1</v>
      </c>
      <c r="AE121" s="23">
        <f t="shared" si="31"/>
        <v>0</v>
      </c>
      <c r="AF121" s="20"/>
      <c r="AG121" s="1" t="s">
        <v>426</v>
      </c>
      <c r="AH121" s="1" t="s">
        <v>427</v>
      </c>
    </row>
    <row r="122" spans="1:34">
      <c r="A122" s="1">
        <v>219</v>
      </c>
      <c r="B122" s="1" t="s">
        <v>127</v>
      </c>
      <c r="C122" s="1" t="s">
        <v>209</v>
      </c>
      <c r="D122" s="28"/>
      <c r="E122" s="27"/>
      <c r="F122" s="26"/>
      <c r="G122" s="25"/>
      <c r="H122" s="27"/>
      <c r="I122" s="26"/>
      <c r="J122" s="25"/>
      <c r="K122" s="27"/>
      <c r="L122" s="26"/>
      <c r="M122" s="25"/>
      <c r="N122" s="24">
        <f t="shared" si="24"/>
        <v>0</v>
      </c>
      <c r="O122" s="24">
        <f t="shared" si="25"/>
        <v>0</v>
      </c>
      <c r="P122" s="24">
        <f t="shared" si="26"/>
        <v>0</v>
      </c>
      <c r="Q122" s="28"/>
      <c r="R122" s="27"/>
      <c r="S122" s="26"/>
      <c r="T122" s="25"/>
      <c r="U122" s="27"/>
      <c r="V122" s="26"/>
      <c r="W122" s="25"/>
      <c r="X122" s="27">
        <v>1</v>
      </c>
      <c r="Y122" s="26"/>
      <c r="Z122" s="25"/>
      <c r="AA122" s="24">
        <f t="shared" si="27"/>
        <v>0</v>
      </c>
      <c r="AB122" s="24">
        <f t="shared" si="28"/>
        <v>0</v>
      </c>
      <c r="AC122" s="24">
        <f t="shared" si="29"/>
        <v>1</v>
      </c>
      <c r="AD122" s="23">
        <f t="shared" si="30"/>
        <v>1</v>
      </c>
      <c r="AE122" s="23">
        <f t="shared" si="31"/>
        <v>1</v>
      </c>
      <c r="AF122" s="20"/>
      <c r="AG122" s="1" t="s">
        <v>428</v>
      </c>
      <c r="AH122" s="1" t="s">
        <v>429</v>
      </c>
    </row>
    <row r="123" spans="1:34">
      <c r="A123" s="1">
        <v>220</v>
      </c>
      <c r="B123" s="1" t="s">
        <v>126</v>
      </c>
      <c r="C123" s="1" t="s">
        <v>210</v>
      </c>
      <c r="D123" s="28"/>
      <c r="E123" s="27"/>
      <c r="F123" s="26"/>
      <c r="G123" s="25">
        <v>1</v>
      </c>
      <c r="H123" s="27"/>
      <c r="I123" s="26"/>
      <c r="J123" s="25"/>
      <c r="K123" s="27"/>
      <c r="L123" s="26"/>
      <c r="M123" s="25"/>
      <c r="N123" s="24">
        <f t="shared" si="24"/>
        <v>3</v>
      </c>
      <c r="O123" s="24">
        <f t="shared" si="25"/>
        <v>1</v>
      </c>
      <c r="P123" s="24">
        <f t="shared" si="26"/>
        <v>0</v>
      </c>
      <c r="Q123" s="28">
        <v>1</v>
      </c>
      <c r="R123" s="27"/>
      <c r="S123" s="26"/>
      <c r="T123" s="25"/>
      <c r="U123" s="27"/>
      <c r="V123" s="26"/>
      <c r="W123" s="25"/>
      <c r="X123" s="27"/>
      <c r="Y123" s="26"/>
      <c r="Z123" s="25"/>
      <c r="AA123" s="24">
        <f t="shared" si="27"/>
        <v>0</v>
      </c>
      <c r="AB123" s="24">
        <f t="shared" si="28"/>
        <v>0</v>
      </c>
      <c r="AC123" s="24">
        <f t="shared" si="29"/>
        <v>0</v>
      </c>
      <c r="AD123" s="23">
        <f t="shared" si="30"/>
        <v>1</v>
      </c>
      <c r="AE123" s="23">
        <f t="shared" si="31"/>
        <v>0</v>
      </c>
      <c r="AF123" s="20"/>
      <c r="AG123" s="1" t="s">
        <v>430</v>
      </c>
      <c r="AH123" s="1" t="s">
        <v>431</v>
      </c>
    </row>
    <row r="124" spans="1:34">
      <c r="A124" s="1">
        <v>221</v>
      </c>
      <c r="B124" s="1" t="s">
        <v>129</v>
      </c>
      <c r="C124" s="1" t="s">
        <v>211</v>
      </c>
      <c r="D124" s="28"/>
      <c r="E124" s="27"/>
      <c r="F124" s="26">
        <v>1</v>
      </c>
      <c r="G124" s="25">
        <v>2</v>
      </c>
      <c r="H124" s="27"/>
      <c r="I124" s="26"/>
      <c r="J124" s="25"/>
      <c r="K124" s="27"/>
      <c r="L124" s="26"/>
      <c r="M124" s="25"/>
      <c r="N124" s="24">
        <f t="shared" si="24"/>
        <v>8</v>
      </c>
      <c r="O124" s="24">
        <f t="shared" si="25"/>
        <v>3</v>
      </c>
      <c r="P124" s="24">
        <f t="shared" si="26"/>
        <v>0</v>
      </c>
      <c r="Q124" s="28"/>
      <c r="R124" s="27">
        <v>1</v>
      </c>
      <c r="S124" s="26">
        <v>1</v>
      </c>
      <c r="T124" s="25">
        <v>1</v>
      </c>
      <c r="U124" s="27"/>
      <c r="V124" s="26"/>
      <c r="W124" s="25"/>
      <c r="X124" s="27"/>
      <c r="Y124" s="26"/>
      <c r="Z124" s="25"/>
      <c r="AA124" s="24">
        <f t="shared" si="27"/>
        <v>6</v>
      </c>
      <c r="AB124" s="24">
        <f t="shared" si="28"/>
        <v>3</v>
      </c>
      <c r="AC124" s="24">
        <f t="shared" si="29"/>
        <v>0</v>
      </c>
      <c r="AD124" s="23">
        <f t="shared" si="30"/>
        <v>3</v>
      </c>
      <c r="AE124" s="23">
        <f t="shared" si="31"/>
        <v>0</v>
      </c>
      <c r="AF124" s="20"/>
      <c r="AG124" s="1" t="s">
        <v>432</v>
      </c>
      <c r="AH124" s="1" t="s">
        <v>433</v>
      </c>
    </row>
    <row r="125" spans="1:34">
      <c r="A125" s="1">
        <v>222</v>
      </c>
      <c r="B125" s="1" t="s">
        <v>129</v>
      </c>
      <c r="C125" s="1" t="s">
        <v>212</v>
      </c>
      <c r="D125" s="28"/>
      <c r="E125" s="27">
        <v>1</v>
      </c>
      <c r="F125" s="26">
        <v>2</v>
      </c>
      <c r="G125" s="25"/>
      <c r="H125" s="27"/>
      <c r="I125" s="26"/>
      <c r="J125" s="25"/>
      <c r="K125" s="27"/>
      <c r="L125" s="26"/>
      <c r="M125" s="25"/>
      <c r="N125" s="24">
        <f t="shared" si="24"/>
        <v>5</v>
      </c>
      <c r="O125" s="24">
        <f t="shared" si="25"/>
        <v>3</v>
      </c>
      <c r="P125" s="24">
        <f t="shared" si="26"/>
        <v>0</v>
      </c>
      <c r="Q125" s="28"/>
      <c r="R125" s="27">
        <v>1</v>
      </c>
      <c r="S125" s="26"/>
      <c r="T125" s="25">
        <v>1</v>
      </c>
      <c r="U125" s="27"/>
      <c r="V125" s="26"/>
      <c r="W125" s="25"/>
      <c r="X125" s="27"/>
      <c r="Y125" s="26"/>
      <c r="Z125" s="25"/>
      <c r="AA125" s="24">
        <f t="shared" si="27"/>
        <v>4</v>
      </c>
      <c r="AB125" s="24">
        <f t="shared" si="28"/>
        <v>2</v>
      </c>
      <c r="AC125" s="24">
        <f t="shared" si="29"/>
        <v>0</v>
      </c>
      <c r="AD125" s="23">
        <f t="shared" si="30"/>
        <v>2</v>
      </c>
      <c r="AE125" s="23">
        <f t="shared" si="31"/>
        <v>0</v>
      </c>
      <c r="AF125" s="20"/>
      <c r="AG125" s="1" t="s">
        <v>434</v>
      </c>
      <c r="AH125" s="1" t="s">
        <v>435</v>
      </c>
    </row>
    <row r="126" spans="1:34">
      <c r="A126" s="1">
        <v>223</v>
      </c>
      <c r="B126" s="1" t="s">
        <v>126</v>
      </c>
      <c r="C126" s="1" t="s">
        <v>213</v>
      </c>
      <c r="D126" s="28"/>
      <c r="E126" s="27">
        <v>1</v>
      </c>
      <c r="F126" s="26"/>
      <c r="G126" s="25"/>
      <c r="H126" s="27"/>
      <c r="I126" s="26"/>
      <c r="J126" s="25"/>
      <c r="K126" s="27"/>
      <c r="L126" s="26"/>
      <c r="M126" s="25"/>
      <c r="N126" s="24">
        <f t="shared" si="24"/>
        <v>1</v>
      </c>
      <c r="O126" s="24">
        <f t="shared" si="25"/>
        <v>1</v>
      </c>
      <c r="P126" s="24">
        <f t="shared" si="26"/>
        <v>0</v>
      </c>
      <c r="Q126" s="28">
        <v>1</v>
      </c>
      <c r="R126" s="27">
        <v>1</v>
      </c>
      <c r="S126" s="26"/>
      <c r="T126" s="25"/>
      <c r="U126" s="27"/>
      <c r="V126" s="26"/>
      <c r="W126" s="25"/>
      <c r="X126" s="27"/>
      <c r="Y126" s="26"/>
      <c r="Z126" s="25"/>
      <c r="AA126" s="24">
        <f t="shared" si="27"/>
        <v>1</v>
      </c>
      <c r="AB126" s="24">
        <f t="shared" si="28"/>
        <v>1</v>
      </c>
      <c r="AC126" s="24">
        <f t="shared" si="29"/>
        <v>0</v>
      </c>
      <c r="AD126" s="23">
        <f t="shared" si="30"/>
        <v>2</v>
      </c>
      <c r="AE126" s="23">
        <f t="shared" si="31"/>
        <v>0</v>
      </c>
      <c r="AF126" s="20"/>
      <c r="AG126" s="1" t="s">
        <v>436</v>
      </c>
      <c r="AH126" s="1" t="s">
        <v>437</v>
      </c>
    </row>
    <row r="127" spans="1:34">
      <c r="A127" s="1">
        <v>224</v>
      </c>
      <c r="B127" s="1" t="s">
        <v>127</v>
      </c>
      <c r="C127" s="1" t="s">
        <v>216</v>
      </c>
      <c r="D127" s="28"/>
      <c r="E127" s="27"/>
      <c r="F127" s="26"/>
      <c r="G127" s="25"/>
      <c r="H127" s="27"/>
      <c r="I127" s="26"/>
      <c r="J127" s="25"/>
      <c r="K127" s="27"/>
      <c r="L127" s="26"/>
      <c r="M127" s="25"/>
      <c r="N127" s="24"/>
      <c r="O127" s="24"/>
      <c r="P127" s="24"/>
      <c r="Q127" s="28">
        <v>1</v>
      </c>
      <c r="R127" s="27"/>
      <c r="S127" s="26"/>
      <c r="T127" s="25"/>
      <c r="U127" s="27"/>
      <c r="V127" s="26"/>
      <c r="W127" s="25"/>
      <c r="X127" s="27">
        <v>1</v>
      </c>
      <c r="Y127" s="26"/>
      <c r="Z127" s="25"/>
      <c r="AA127" s="24">
        <f t="shared" si="27"/>
        <v>0</v>
      </c>
      <c r="AB127" s="24">
        <f t="shared" si="28"/>
        <v>0</v>
      </c>
      <c r="AC127" s="24">
        <f t="shared" si="29"/>
        <v>1</v>
      </c>
      <c r="AD127" s="23">
        <f t="shared" si="30"/>
        <v>2</v>
      </c>
      <c r="AE127" s="23">
        <f t="shared" si="31"/>
        <v>1</v>
      </c>
      <c r="AF127" s="20"/>
      <c r="AG127" s="1" t="s">
        <v>438</v>
      </c>
      <c r="AH127" s="1" t="s">
        <v>439</v>
      </c>
    </row>
    <row r="128" spans="1:34">
      <c r="A128" s="1">
        <v>225</v>
      </c>
      <c r="B128" s="1" t="s">
        <v>130</v>
      </c>
      <c r="C128" s="1" t="s">
        <v>217</v>
      </c>
      <c r="D128" s="28"/>
      <c r="E128" s="27"/>
      <c r="F128" s="26"/>
      <c r="G128" s="25"/>
      <c r="H128" s="27"/>
      <c r="I128" s="26"/>
      <c r="J128" s="25"/>
      <c r="K128" s="27"/>
      <c r="L128" s="26"/>
      <c r="M128" s="25"/>
      <c r="N128" s="24"/>
      <c r="O128" s="24"/>
      <c r="P128" s="24"/>
      <c r="Q128" s="28"/>
      <c r="R128" s="27"/>
      <c r="S128" s="26"/>
      <c r="T128" s="25">
        <v>1</v>
      </c>
      <c r="U128" s="27"/>
      <c r="V128" s="26"/>
      <c r="W128" s="25"/>
      <c r="X128" s="27"/>
      <c r="Y128" s="26"/>
      <c r="Z128" s="25"/>
      <c r="AA128" s="24">
        <f t="shared" si="27"/>
        <v>3</v>
      </c>
      <c r="AB128" s="24">
        <f t="shared" si="28"/>
        <v>1</v>
      </c>
      <c r="AC128" s="24">
        <f t="shared" si="29"/>
        <v>0</v>
      </c>
      <c r="AD128" s="23">
        <f t="shared" si="30"/>
        <v>1</v>
      </c>
      <c r="AE128" s="23">
        <f t="shared" si="31"/>
        <v>0</v>
      </c>
      <c r="AF128" s="20"/>
      <c r="AG128" s="1" t="s">
        <v>440</v>
      </c>
      <c r="AH128" s="1" t="s">
        <v>441</v>
      </c>
    </row>
    <row r="129" spans="1:35">
      <c r="A129" s="1">
        <v>226</v>
      </c>
      <c r="B129" s="1" t="s">
        <v>130</v>
      </c>
      <c r="C129" s="1" t="s">
        <v>218</v>
      </c>
      <c r="D129" s="28"/>
      <c r="E129" s="27"/>
      <c r="F129" s="26"/>
      <c r="G129" s="25"/>
      <c r="H129" s="27"/>
      <c r="I129" s="26"/>
      <c r="J129" s="25"/>
      <c r="K129" s="27"/>
      <c r="L129" s="26"/>
      <c r="M129" s="25"/>
      <c r="N129" s="24"/>
      <c r="O129" s="24"/>
      <c r="P129" s="24"/>
      <c r="Q129" s="28"/>
      <c r="R129" s="27"/>
      <c r="S129" s="26"/>
      <c r="T129" s="25"/>
      <c r="U129" s="27"/>
      <c r="V129" s="26"/>
      <c r="W129" s="25"/>
      <c r="X129" s="27"/>
      <c r="Y129" s="26">
        <v>1</v>
      </c>
      <c r="Z129" s="25"/>
      <c r="AA129" s="24">
        <f t="shared" si="27"/>
        <v>0</v>
      </c>
      <c r="AB129" s="24">
        <f t="shared" si="28"/>
        <v>0</v>
      </c>
      <c r="AC129" s="24">
        <f t="shared" si="29"/>
        <v>1</v>
      </c>
      <c r="AD129" s="23">
        <f t="shared" si="30"/>
        <v>1</v>
      </c>
      <c r="AE129" s="23">
        <f t="shared" si="31"/>
        <v>2</v>
      </c>
      <c r="AF129" s="20"/>
      <c r="AG129" s="1" t="s">
        <v>442</v>
      </c>
      <c r="AH129" s="1" t="s">
        <v>443</v>
      </c>
    </row>
    <row r="130" spans="1:35">
      <c r="A130" s="1">
        <v>227</v>
      </c>
      <c r="B130" s="1" t="s">
        <v>126</v>
      </c>
      <c r="C130" s="1" t="s">
        <v>219</v>
      </c>
      <c r="D130" s="28"/>
      <c r="E130" s="27"/>
      <c r="F130" s="26"/>
      <c r="G130" s="25"/>
      <c r="H130" s="27"/>
      <c r="I130" s="26"/>
      <c r="J130" s="25"/>
      <c r="K130" s="27"/>
      <c r="L130" s="26"/>
      <c r="M130" s="25"/>
      <c r="N130" s="24"/>
      <c r="O130" s="24"/>
      <c r="P130" s="24"/>
      <c r="Q130" s="28"/>
      <c r="R130" s="27"/>
      <c r="S130" s="26"/>
      <c r="T130" s="25"/>
      <c r="U130" s="27"/>
      <c r="V130" s="26"/>
      <c r="W130" s="25"/>
      <c r="X130" s="27">
        <v>1</v>
      </c>
      <c r="Y130" s="26"/>
      <c r="Z130" s="25"/>
      <c r="AA130" s="24">
        <f t="shared" si="27"/>
        <v>0</v>
      </c>
      <c r="AB130" s="24">
        <f t="shared" si="28"/>
        <v>0</v>
      </c>
      <c r="AC130" s="24">
        <f t="shared" si="29"/>
        <v>1</v>
      </c>
      <c r="AD130" s="23">
        <f t="shared" si="30"/>
        <v>1</v>
      </c>
      <c r="AE130" s="23">
        <f t="shared" si="31"/>
        <v>1</v>
      </c>
      <c r="AF130" s="20"/>
      <c r="AG130" s="1" t="s">
        <v>444</v>
      </c>
      <c r="AH130" s="1" t="s">
        <v>445</v>
      </c>
    </row>
    <row r="131" spans="1:35">
      <c r="A131" s="1">
        <v>228</v>
      </c>
      <c r="B131" s="1" t="s">
        <v>126</v>
      </c>
      <c r="C131" s="1" t="s">
        <v>220</v>
      </c>
      <c r="D131" s="28"/>
      <c r="E131" s="27"/>
      <c r="F131" s="26"/>
      <c r="G131" s="25"/>
      <c r="H131" s="27"/>
      <c r="I131" s="26"/>
      <c r="J131" s="25"/>
      <c r="K131" s="27"/>
      <c r="L131" s="26"/>
      <c r="M131" s="25"/>
      <c r="N131" s="24"/>
      <c r="O131" s="24"/>
      <c r="P131" s="24"/>
      <c r="Q131" s="28"/>
      <c r="R131" s="27"/>
      <c r="S131" s="26"/>
      <c r="T131" s="25"/>
      <c r="U131" s="27"/>
      <c r="V131" s="26"/>
      <c r="W131" s="25"/>
      <c r="X131" s="27">
        <v>1</v>
      </c>
      <c r="Y131" s="26"/>
      <c r="Z131" s="25"/>
      <c r="AA131" s="24">
        <f t="shared" si="27"/>
        <v>0</v>
      </c>
      <c r="AB131" s="24">
        <f t="shared" si="28"/>
        <v>0</v>
      </c>
      <c r="AC131" s="24">
        <f t="shared" si="29"/>
        <v>1</v>
      </c>
      <c r="AD131" s="23">
        <f t="shared" si="30"/>
        <v>1</v>
      </c>
      <c r="AE131" s="23">
        <f t="shared" si="31"/>
        <v>1</v>
      </c>
      <c r="AF131" s="20"/>
      <c r="AG131" s="1" t="s">
        <v>446</v>
      </c>
      <c r="AH131" s="1" t="s">
        <v>447</v>
      </c>
    </row>
    <row r="132" spans="1:35">
      <c r="A132" s="1">
        <v>231</v>
      </c>
      <c r="B132" s="1" t="s">
        <v>130</v>
      </c>
      <c r="C132" s="1" t="s">
        <v>223</v>
      </c>
      <c r="D132" s="28"/>
      <c r="E132" s="27"/>
      <c r="F132" s="26"/>
      <c r="G132" s="25"/>
      <c r="H132" s="27"/>
      <c r="I132" s="26"/>
      <c r="J132" s="25"/>
      <c r="K132" s="27"/>
      <c r="L132" s="26"/>
      <c r="M132" s="25"/>
      <c r="N132" s="24"/>
      <c r="O132" s="24"/>
      <c r="P132" s="24"/>
      <c r="Q132" s="28"/>
      <c r="R132" s="27"/>
      <c r="S132" s="26"/>
      <c r="T132" s="25"/>
      <c r="U132" s="27"/>
      <c r="V132" s="26"/>
      <c r="W132" s="25"/>
      <c r="X132" s="27"/>
      <c r="Y132" s="26"/>
      <c r="Z132" s="25">
        <v>1</v>
      </c>
      <c r="AA132" s="24">
        <f t="shared" si="27"/>
        <v>0</v>
      </c>
      <c r="AB132" s="24">
        <f t="shared" si="28"/>
        <v>0</v>
      </c>
      <c r="AC132" s="24">
        <f t="shared" si="29"/>
        <v>1</v>
      </c>
      <c r="AD132" s="23">
        <f t="shared" si="30"/>
        <v>1</v>
      </c>
      <c r="AE132" s="23">
        <f t="shared" si="31"/>
        <v>3</v>
      </c>
      <c r="AF132" s="20"/>
      <c r="AG132" s="1" t="s">
        <v>448</v>
      </c>
      <c r="AH132" s="1" t="s">
        <v>449</v>
      </c>
    </row>
    <row r="133" spans="1:35">
      <c r="A133" s="1">
        <v>232</v>
      </c>
      <c r="B133" s="1" t="s">
        <v>130</v>
      </c>
      <c r="C133" s="1" t="s">
        <v>224</v>
      </c>
      <c r="D133" s="28"/>
      <c r="E133" s="27"/>
      <c r="F133" s="26"/>
      <c r="G133" s="25"/>
      <c r="H133" s="27"/>
      <c r="I133" s="26"/>
      <c r="J133" s="25"/>
      <c r="K133" s="27"/>
      <c r="L133" s="26"/>
      <c r="M133" s="25"/>
      <c r="N133" s="24"/>
      <c r="O133" s="24"/>
      <c r="P133" s="24"/>
      <c r="Q133" s="28"/>
      <c r="R133" s="27"/>
      <c r="S133" s="26"/>
      <c r="T133" s="25"/>
      <c r="U133" s="27"/>
      <c r="V133" s="26"/>
      <c r="W133" s="25"/>
      <c r="X133" s="27"/>
      <c r="Y133" s="26"/>
      <c r="Z133" s="25">
        <v>1</v>
      </c>
      <c r="AA133" s="24">
        <f t="shared" si="27"/>
        <v>0</v>
      </c>
      <c r="AB133" s="24">
        <f t="shared" si="28"/>
        <v>0</v>
      </c>
      <c r="AC133" s="24">
        <f t="shared" si="29"/>
        <v>1</v>
      </c>
      <c r="AD133" s="23">
        <f t="shared" si="30"/>
        <v>1</v>
      </c>
      <c r="AE133" s="23">
        <f t="shared" si="31"/>
        <v>3</v>
      </c>
      <c r="AF133" s="20"/>
      <c r="AG133" s="1" t="s">
        <v>450</v>
      </c>
      <c r="AH133" s="1" t="s">
        <v>451</v>
      </c>
    </row>
    <row r="134" spans="1:35">
      <c r="A134" s="1">
        <v>234</v>
      </c>
      <c r="B134" s="1" t="s">
        <v>127</v>
      </c>
      <c r="C134" s="1" t="s">
        <v>225</v>
      </c>
      <c r="D134" s="28"/>
      <c r="E134" s="27"/>
      <c r="F134" s="26"/>
      <c r="G134" s="25"/>
      <c r="H134" s="27"/>
      <c r="I134" s="26"/>
      <c r="J134" s="25"/>
      <c r="K134" s="27"/>
      <c r="L134" s="26"/>
      <c r="M134" s="25"/>
      <c r="N134" s="24"/>
      <c r="O134" s="24"/>
      <c r="P134" s="24"/>
      <c r="Q134" s="28"/>
      <c r="R134" s="27"/>
      <c r="S134" s="26"/>
      <c r="T134" s="25"/>
      <c r="U134" s="27"/>
      <c r="V134" s="26"/>
      <c r="W134" s="25"/>
      <c r="X134" s="27"/>
      <c r="Y134" s="26">
        <v>1</v>
      </c>
      <c r="Z134" s="25"/>
      <c r="AA134" s="24">
        <f t="shared" si="27"/>
        <v>0</v>
      </c>
      <c r="AB134" s="24">
        <f t="shared" si="28"/>
        <v>0</v>
      </c>
      <c r="AC134" s="24">
        <f t="shared" si="29"/>
        <v>1</v>
      </c>
      <c r="AD134" s="23">
        <f t="shared" si="30"/>
        <v>1</v>
      </c>
      <c r="AE134" s="23">
        <f t="shared" si="31"/>
        <v>2</v>
      </c>
      <c r="AF134" s="20"/>
      <c r="AG134" s="1" t="s">
        <v>452</v>
      </c>
      <c r="AH134" s="1" t="s">
        <v>453</v>
      </c>
    </row>
    <row r="135" spans="1:35">
      <c r="A135" s="1">
        <v>235</v>
      </c>
      <c r="B135" s="1" t="s">
        <v>125</v>
      </c>
      <c r="C135" s="1" t="s">
        <v>226</v>
      </c>
      <c r="D135" s="28"/>
      <c r="E135" s="27"/>
      <c r="F135" s="26"/>
      <c r="G135" s="25"/>
      <c r="H135" s="27"/>
      <c r="I135" s="26"/>
      <c r="J135" s="25"/>
      <c r="K135" s="27"/>
      <c r="L135" s="26"/>
      <c r="M135" s="25"/>
      <c r="N135" s="24"/>
      <c r="O135" s="24"/>
      <c r="P135" s="24"/>
      <c r="Q135" s="28"/>
      <c r="R135" s="27"/>
      <c r="S135" s="26"/>
      <c r="T135" s="25"/>
      <c r="U135" s="27"/>
      <c r="V135" s="26"/>
      <c r="W135" s="25"/>
      <c r="X135" s="27"/>
      <c r="Y135" s="26">
        <v>1</v>
      </c>
      <c r="Z135" s="25"/>
      <c r="AA135" s="24">
        <f t="shared" si="27"/>
        <v>0</v>
      </c>
      <c r="AB135" s="24">
        <f t="shared" si="28"/>
        <v>0</v>
      </c>
      <c r="AC135" s="24">
        <f t="shared" si="29"/>
        <v>1</v>
      </c>
      <c r="AD135" s="23">
        <f t="shared" si="30"/>
        <v>1</v>
      </c>
      <c r="AE135" s="23">
        <f t="shared" si="31"/>
        <v>2</v>
      </c>
      <c r="AF135" s="20"/>
      <c r="AG135" s="1" t="s">
        <v>454</v>
      </c>
      <c r="AH135" s="1" t="s">
        <v>455</v>
      </c>
    </row>
    <row r="136" spans="1:35">
      <c r="A136" s="1">
        <v>236</v>
      </c>
      <c r="B136" s="1" t="s">
        <v>125</v>
      </c>
      <c r="C136" s="1" t="s">
        <v>227</v>
      </c>
      <c r="D136" s="28"/>
      <c r="E136" s="27"/>
      <c r="F136" s="26"/>
      <c r="G136" s="25"/>
      <c r="H136" s="27"/>
      <c r="I136" s="26"/>
      <c r="J136" s="25"/>
      <c r="K136" s="27"/>
      <c r="L136" s="26"/>
      <c r="M136" s="25"/>
      <c r="N136" s="24"/>
      <c r="O136" s="24"/>
      <c r="P136" s="24"/>
      <c r="Q136" s="28"/>
      <c r="R136" s="27"/>
      <c r="S136" s="26"/>
      <c r="T136" s="25"/>
      <c r="U136" s="27"/>
      <c r="V136" s="26"/>
      <c r="W136" s="25"/>
      <c r="X136" s="27">
        <v>1</v>
      </c>
      <c r="Y136" s="26"/>
      <c r="Z136" s="25"/>
      <c r="AA136" s="24">
        <f t="shared" si="27"/>
        <v>0</v>
      </c>
      <c r="AB136" s="24">
        <f t="shared" si="28"/>
        <v>0</v>
      </c>
      <c r="AC136" s="24">
        <f t="shared" si="29"/>
        <v>1</v>
      </c>
      <c r="AD136" s="23">
        <f t="shared" si="30"/>
        <v>1</v>
      </c>
      <c r="AE136" s="23">
        <f t="shared" si="31"/>
        <v>1</v>
      </c>
      <c r="AF136" s="20"/>
      <c r="AG136" s="1" t="s">
        <v>456</v>
      </c>
      <c r="AH136" s="1" t="s">
        <v>457</v>
      </c>
    </row>
    <row r="137" spans="1:35">
      <c r="A137" s="1">
        <v>237</v>
      </c>
      <c r="B137" s="1" t="s">
        <v>125</v>
      </c>
      <c r="C137" s="1" t="s">
        <v>228</v>
      </c>
      <c r="D137" s="28"/>
      <c r="E137" s="27"/>
      <c r="F137" s="26"/>
      <c r="G137" s="25"/>
      <c r="H137" s="27"/>
      <c r="I137" s="26"/>
      <c r="J137" s="25"/>
      <c r="K137" s="27"/>
      <c r="L137" s="26"/>
      <c r="M137" s="25"/>
      <c r="N137" s="24"/>
      <c r="O137" s="24"/>
      <c r="P137" s="24"/>
      <c r="Q137" s="28"/>
      <c r="R137" s="27"/>
      <c r="S137" s="26"/>
      <c r="T137" s="25"/>
      <c r="U137" s="27"/>
      <c r="V137" s="26"/>
      <c r="W137" s="25"/>
      <c r="X137" s="27"/>
      <c r="Y137" s="26">
        <v>1</v>
      </c>
      <c r="Z137" s="25"/>
      <c r="AA137" s="24">
        <f t="shared" si="27"/>
        <v>0</v>
      </c>
      <c r="AB137" s="24">
        <f t="shared" si="28"/>
        <v>0</v>
      </c>
      <c r="AC137" s="24">
        <f t="shared" si="29"/>
        <v>1</v>
      </c>
      <c r="AD137" s="23">
        <f t="shared" si="30"/>
        <v>1</v>
      </c>
      <c r="AE137" s="23">
        <f t="shared" si="31"/>
        <v>2</v>
      </c>
      <c r="AF137" s="20"/>
      <c r="AG137" s="1" t="s">
        <v>458</v>
      </c>
      <c r="AH137" s="1" t="s">
        <v>459</v>
      </c>
    </row>
    <row r="138" spans="1:35" ht="16.5" thickBot="1">
      <c r="A138" s="1">
        <v>239</v>
      </c>
      <c r="B138" s="1" t="s">
        <v>125</v>
      </c>
      <c r="C138" s="1" t="s">
        <v>230</v>
      </c>
      <c r="D138" s="28"/>
      <c r="E138" s="27"/>
      <c r="F138" s="26"/>
      <c r="G138" s="25"/>
      <c r="H138" s="27"/>
      <c r="I138" s="26"/>
      <c r="J138" s="25"/>
      <c r="K138" s="27"/>
      <c r="L138" s="26"/>
      <c r="M138" s="25"/>
      <c r="N138" s="24"/>
      <c r="O138" s="24"/>
      <c r="P138" s="24"/>
      <c r="Q138" s="28"/>
      <c r="R138" s="27"/>
      <c r="S138" s="26"/>
      <c r="T138" s="25"/>
      <c r="U138" s="27"/>
      <c r="V138" s="26"/>
      <c r="W138" s="25"/>
      <c r="X138" s="27"/>
      <c r="Y138" s="26">
        <v>1</v>
      </c>
      <c r="Z138" s="25"/>
      <c r="AA138" s="24">
        <f t="shared" si="27"/>
        <v>0</v>
      </c>
      <c r="AB138" s="24">
        <f t="shared" si="28"/>
        <v>0</v>
      </c>
      <c r="AC138" s="24">
        <f t="shared" si="29"/>
        <v>1</v>
      </c>
      <c r="AD138" s="23">
        <f t="shared" si="30"/>
        <v>1</v>
      </c>
      <c r="AE138" s="23">
        <f t="shared" si="31"/>
        <v>2</v>
      </c>
      <c r="AF138" s="20"/>
      <c r="AG138" s="20"/>
      <c r="AH138" s="20"/>
    </row>
    <row r="139" spans="1:35" ht="17.25" thickTop="1" thickBot="1">
      <c r="A139" s="20"/>
      <c r="B139" s="20"/>
      <c r="C139" s="22" t="s">
        <v>112</v>
      </c>
      <c r="D139" s="21">
        <f>SUM(D23:D127)</f>
        <v>9</v>
      </c>
      <c r="E139" s="21">
        <f>SUM(E23:E127)</f>
        <v>14</v>
      </c>
      <c r="F139" s="21">
        <f>SUM(F23:F127)</f>
        <v>39</v>
      </c>
      <c r="G139" s="21">
        <f>SUM(G23:G127)</f>
        <v>92</v>
      </c>
      <c r="H139" s="42">
        <f t="shared" ref="H139:M139" si="32">SUM(H23:H23)</f>
        <v>0</v>
      </c>
      <c r="I139" s="43">
        <f t="shared" si="32"/>
        <v>0</v>
      </c>
      <c r="J139" s="44">
        <f t="shared" si="32"/>
        <v>0</v>
      </c>
      <c r="K139" s="42">
        <f t="shared" si="32"/>
        <v>0</v>
      </c>
      <c r="L139" s="43">
        <f t="shared" si="32"/>
        <v>0</v>
      </c>
      <c r="M139" s="44">
        <f t="shared" si="32"/>
        <v>0</v>
      </c>
      <c r="N139" s="21">
        <f>SUM(N23:N127)</f>
        <v>368</v>
      </c>
      <c r="O139" s="21">
        <f>SUM(O23:O127)</f>
        <v>145</v>
      </c>
      <c r="P139" s="21">
        <f>SUM(P23:P126)</f>
        <v>0</v>
      </c>
      <c r="Q139" s="21">
        <f t="shared" ref="Q139:AE139" si="33">SUM(Q23:Q138)</f>
        <v>49</v>
      </c>
      <c r="R139" s="42">
        <f t="shared" si="33"/>
        <v>33</v>
      </c>
      <c r="S139" s="42">
        <f t="shared" si="33"/>
        <v>34</v>
      </c>
      <c r="T139" s="42">
        <f t="shared" si="33"/>
        <v>34</v>
      </c>
      <c r="U139" s="42">
        <f t="shared" si="33"/>
        <v>0</v>
      </c>
      <c r="V139" s="42">
        <f t="shared" si="33"/>
        <v>0</v>
      </c>
      <c r="W139" s="42">
        <f t="shared" si="33"/>
        <v>0</v>
      </c>
      <c r="X139" s="42">
        <f t="shared" si="33"/>
        <v>8</v>
      </c>
      <c r="Y139" s="42">
        <f t="shared" si="33"/>
        <v>16</v>
      </c>
      <c r="Z139" s="42">
        <f t="shared" si="33"/>
        <v>15</v>
      </c>
      <c r="AA139" s="21">
        <f t="shared" si="33"/>
        <v>203</v>
      </c>
      <c r="AB139" s="21">
        <f t="shared" si="33"/>
        <v>101</v>
      </c>
      <c r="AC139" s="21">
        <f t="shared" si="33"/>
        <v>39</v>
      </c>
      <c r="AD139" s="21">
        <f t="shared" si="33"/>
        <v>189</v>
      </c>
      <c r="AE139" s="21">
        <f t="shared" si="33"/>
        <v>85</v>
      </c>
      <c r="AF139" s="20"/>
      <c r="AG139" s="20"/>
      <c r="AH139" s="20"/>
      <c r="AI139" s="20"/>
    </row>
    <row r="140" spans="1:35" ht="16.5" thickTop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</row>
    <row r="141" spans="1:35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</row>
  </sheetData>
  <mergeCells count="32">
    <mergeCell ref="AC2:AE2"/>
    <mergeCell ref="D6:AE9"/>
    <mergeCell ref="W13:X14"/>
    <mergeCell ref="Y13:AD14"/>
    <mergeCell ref="B17:AE17"/>
    <mergeCell ref="Q21:Q22"/>
    <mergeCell ref="R21:T21"/>
    <mergeCell ref="AA20:AA22"/>
    <mergeCell ref="U21:W21"/>
    <mergeCell ref="AI17:AI22"/>
    <mergeCell ref="A17:A22"/>
    <mergeCell ref="AB20:AB22"/>
    <mergeCell ref="AC20:AC22"/>
    <mergeCell ref="AD20:AD22"/>
    <mergeCell ref="AE20:AE22"/>
    <mergeCell ref="C18:C22"/>
    <mergeCell ref="D18:P19"/>
    <mergeCell ref="Q18:AC19"/>
    <mergeCell ref="B18:B22"/>
    <mergeCell ref="D20:M20"/>
    <mergeCell ref="D21:D22"/>
    <mergeCell ref="E21:G21"/>
    <mergeCell ref="H21:J21"/>
    <mergeCell ref="K21:M21"/>
    <mergeCell ref="AH17:AH22"/>
    <mergeCell ref="AG17:AG22"/>
    <mergeCell ref="N20:N22"/>
    <mergeCell ref="O20:O22"/>
    <mergeCell ref="P20:P22"/>
    <mergeCell ref="Q20:Z20"/>
    <mergeCell ref="AD18:AE19"/>
    <mergeCell ref="X21:Z21"/>
  </mergeCells>
  <phoneticPr fontId="1" type="noConversion"/>
  <pageMargins left="0" right="0" top="0.39370078740157483" bottom="0.39370078740157483" header="0" footer="0"/>
  <pageSetup paperSize="8" scale="61" fitToHeight="0" pageOrder="overThenDown" orientation="landscape" useFirstPageNumber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16"/>
  <sheetViews>
    <sheetView zoomScaleNormal="216" workbookViewId="0">
      <selection activeCell="B22" sqref="B22"/>
    </sheetView>
  </sheetViews>
  <sheetFormatPr baseColWidth="10" defaultRowHeight="15.75"/>
  <cols>
    <col min="1" max="1" width="16.875" bestFit="1" customWidth="1"/>
    <col min="2" max="2" width="53.375" customWidth="1"/>
  </cols>
  <sheetData>
    <row r="2" spans="1:2">
      <c r="A2" s="52" t="s">
        <v>472</v>
      </c>
    </row>
    <row r="4" spans="1:2">
      <c r="A4" t="s">
        <v>0</v>
      </c>
      <c r="B4" t="s">
        <v>59</v>
      </c>
    </row>
    <row r="5" spans="1:2">
      <c r="A5" t="s">
        <v>1</v>
      </c>
      <c r="B5" s="1" t="s">
        <v>464</v>
      </c>
    </row>
    <row r="6" spans="1:2">
      <c r="A6" t="s">
        <v>1</v>
      </c>
      <c r="B6" s="1" t="s">
        <v>466</v>
      </c>
    </row>
    <row r="7" spans="1:2">
      <c r="A7" t="s">
        <v>1</v>
      </c>
      <c r="B7" s="1" t="s">
        <v>61</v>
      </c>
    </row>
    <row r="8" spans="1:2">
      <c r="A8" t="s">
        <v>2</v>
      </c>
      <c r="B8" s="1" t="s">
        <v>467</v>
      </c>
    </row>
    <row r="9" spans="1:2">
      <c r="A9" t="s">
        <v>1</v>
      </c>
      <c r="B9" t="s">
        <v>63</v>
      </c>
    </row>
    <row r="10" spans="1:2">
      <c r="A10" t="s">
        <v>1</v>
      </c>
      <c r="B10" t="s">
        <v>465</v>
      </c>
    </row>
    <row r="11" spans="1:2">
      <c r="A11" t="s">
        <v>1</v>
      </c>
      <c r="B11" t="s">
        <v>468</v>
      </c>
    </row>
    <row r="12" spans="1:2">
      <c r="A12" t="s">
        <v>1</v>
      </c>
      <c r="B12" s="1" t="s">
        <v>62</v>
      </c>
    </row>
    <row r="13" spans="1:2">
      <c r="B13" s="1"/>
    </row>
    <row r="15" spans="1:2">
      <c r="B15" s="1"/>
    </row>
    <row r="16" spans="1:2">
      <c r="B16" s="1"/>
    </row>
  </sheetData>
  <autoFilter ref="A4:B4"/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88"/>
  <sheetViews>
    <sheetView zoomScaleNormal="178" workbookViewId="0">
      <selection activeCell="I14" sqref="I14"/>
    </sheetView>
  </sheetViews>
  <sheetFormatPr baseColWidth="10" defaultRowHeight="15.75"/>
  <cols>
    <col min="1" max="1" width="4.125" bestFit="1" customWidth="1"/>
    <col min="2" max="2" width="23.875" style="1" customWidth="1"/>
  </cols>
  <sheetData>
    <row r="2" spans="1:12">
      <c r="A2" s="52" t="s">
        <v>473</v>
      </c>
    </row>
    <row r="3" spans="1:12" ht="16.5" thickBot="1"/>
    <row r="4" spans="1:12" ht="16.5" thickTop="1">
      <c r="A4" s="45" t="s">
        <v>460</v>
      </c>
      <c r="B4" s="45" t="s">
        <v>118</v>
      </c>
      <c r="C4" s="45" t="s">
        <v>116</v>
      </c>
    </row>
    <row r="5" spans="1:12">
      <c r="A5" s="1">
        <v>4</v>
      </c>
      <c r="B5" s="1" t="s">
        <v>125</v>
      </c>
      <c r="C5" s="1" t="s">
        <v>64</v>
      </c>
    </row>
    <row r="6" spans="1:12">
      <c r="A6" s="1">
        <v>5</v>
      </c>
      <c r="B6" s="1" t="s">
        <v>127</v>
      </c>
      <c r="C6" s="1" t="s">
        <v>133</v>
      </c>
    </row>
    <row r="7" spans="1:12">
      <c r="A7" s="1">
        <v>6</v>
      </c>
      <c r="B7" s="1" t="s">
        <v>127</v>
      </c>
      <c r="C7" s="1" t="s">
        <v>214</v>
      </c>
    </row>
    <row r="8" spans="1:12">
      <c r="A8" s="1">
        <v>7</v>
      </c>
      <c r="B8" s="1" t="s">
        <v>127</v>
      </c>
      <c r="C8" s="1" t="s">
        <v>134</v>
      </c>
    </row>
    <row r="9" spans="1:12">
      <c r="A9" s="1">
        <v>10</v>
      </c>
      <c r="B9" s="1" t="s">
        <v>128</v>
      </c>
      <c r="C9" s="1" t="s">
        <v>137</v>
      </c>
      <c r="D9" s="1"/>
      <c r="E9" s="1"/>
      <c r="F9" s="1"/>
      <c r="G9" s="1"/>
      <c r="H9" s="1"/>
      <c r="I9" s="1"/>
      <c r="J9" s="1"/>
      <c r="K9" s="1"/>
      <c r="L9" s="1"/>
    </row>
    <row r="10" spans="1:12">
      <c r="A10" s="1">
        <v>45</v>
      </c>
      <c r="B10" s="1" t="s">
        <v>125</v>
      </c>
      <c r="C10" s="1" t="s">
        <v>10</v>
      </c>
    </row>
    <row r="11" spans="1:12">
      <c r="A11" s="1">
        <v>58</v>
      </c>
      <c r="B11" s="1" t="s">
        <v>130</v>
      </c>
      <c r="C11" s="1" t="s">
        <v>73</v>
      </c>
      <c r="D11" s="1"/>
      <c r="E11" s="1"/>
      <c r="F11" s="1"/>
      <c r="G11" s="1"/>
      <c r="H11" s="1"/>
      <c r="I11" s="1"/>
      <c r="J11" s="1"/>
      <c r="K11" s="1"/>
      <c r="L11" s="1"/>
    </row>
    <row r="12" spans="1:12">
      <c r="A12" s="1">
        <v>59</v>
      </c>
      <c r="B12" s="1" t="s">
        <v>125</v>
      </c>
      <c r="C12" s="1" t="s">
        <v>16</v>
      </c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1">
        <v>60</v>
      </c>
      <c r="B13" s="1" t="s">
        <v>128</v>
      </c>
      <c r="C13" s="1" t="s">
        <v>18</v>
      </c>
      <c r="D13" s="1"/>
      <c r="E13" s="1"/>
      <c r="F13" s="1"/>
      <c r="G13" s="1"/>
      <c r="H13" s="1"/>
      <c r="I13" s="1"/>
      <c r="J13" s="1"/>
      <c r="K13" s="1"/>
      <c r="L13" s="1"/>
    </row>
    <row r="14" spans="1:12">
      <c r="A14" s="1">
        <v>64</v>
      </c>
      <c r="B14" s="1" t="s">
        <v>125</v>
      </c>
      <c r="C14" s="1" t="s">
        <v>154</v>
      </c>
      <c r="D14" s="1"/>
      <c r="E14" s="1"/>
      <c r="F14" s="1"/>
      <c r="G14" s="1"/>
      <c r="H14" s="1"/>
      <c r="I14" s="1"/>
      <c r="J14" s="1"/>
      <c r="K14" s="1"/>
      <c r="L14" s="1"/>
    </row>
    <row r="15" spans="1:12">
      <c r="A15" s="1">
        <v>72</v>
      </c>
      <c r="B15" s="1" t="s">
        <v>130</v>
      </c>
      <c r="C15" s="1" t="s">
        <v>25</v>
      </c>
      <c r="D15" s="1"/>
      <c r="E15" s="1"/>
      <c r="F15" s="1"/>
      <c r="G15" s="1"/>
      <c r="H15" s="1"/>
      <c r="I15" s="1"/>
      <c r="J15" s="1"/>
      <c r="K15" s="1"/>
      <c r="L15" s="1"/>
    </row>
    <row r="16" spans="1:12">
      <c r="A16" s="1">
        <v>78</v>
      </c>
      <c r="B16" s="1" t="s">
        <v>130</v>
      </c>
      <c r="C16" s="1" t="s">
        <v>75</v>
      </c>
      <c r="D16" s="1"/>
      <c r="E16" s="1"/>
      <c r="F16" s="1"/>
      <c r="G16" s="1"/>
      <c r="H16" s="1"/>
      <c r="I16" s="1"/>
      <c r="J16" s="1"/>
      <c r="K16" s="1"/>
      <c r="L16" s="1"/>
    </row>
    <row r="17" spans="1:12">
      <c r="A17" s="1">
        <v>79</v>
      </c>
      <c r="B17" s="1" t="s">
        <v>130</v>
      </c>
      <c r="C17" s="1" t="s">
        <v>29</v>
      </c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>
        <v>81</v>
      </c>
      <c r="B18" s="1" t="s">
        <v>130</v>
      </c>
      <c r="C18" s="1" t="s">
        <v>31</v>
      </c>
    </row>
    <row r="19" spans="1:12">
      <c r="A19" s="1">
        <v>90</v>
      </c>
      <c r="B19" s="1" t="s">
        <v>127</v>
      </c>
      <c r="C19" s="1" t="s">
        <v>38</v>
      </c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">
        <v>95</v>
      </c>
      <c r="B20" s="1" t="s">
        <v>127</v>
      </c>
      <c r="C20" s="1" t="s">
        <v>41</v>
      </c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>
        <v>98</v>
      </c>
      <c r="B21" s="1" t="s">
        <v>127</v>
      </c>
      <c r="C21" s="1" t="s">
        <v>77</v>
      </c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>
        <v>99</v>
      </c>
      <c r="B22" s="1" t="s">
        <v>125</v>
      </c>
      <c r="C22" s="1" t="s">
        <v>43</v>
      </c>
    </row>
    <row r="23" spans="1:12">
      <c r="A23" s="1">
        <v>100</v>
      </c>
      <c r="B23" s="1" t="s">
        <v>125</v>
      </c>
      <c r="C23" s="1" t="s">
        <v>44</v>
      </c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>
        <v>104</v>
      </c>
      <c r="B24" s="1" t="s">
        <v>126</v>
      </c>
      <c r="C24" s="1" t="s">
        <v>47</v>
      </c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>
        <v>105</v>
      </c>
      <c r="B25" s="1" t="s">
        <v>125</v>
      </c>
      <c r="C25" s="1" t="s">
        <v>48</v>
      </c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">
        <v>106</v>
      </c>
      <c r="B26" s="1" t="s">
        <v>125</v>
      </c>
      <c r="C26" s="1" t="s">
        <v>79</v>
      </c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>
        <v>110</v>
      </c>
      <c r="B27" s="1" t="s">
        <v>130</v>
      </c>
      <c r="C27" s="1" t="s">
        <v>162</v>
      </c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>
        <v>117</v>
      </c>
      <c r="B28" s="1" t="s">
        <v>127</v>
      </c>
      <c r="C28" s="1" t="s">
        <v>80</v>
      </c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>
        <v>118</v>
      </c>
      <c r="B29" s="1" t="s">
        <v>130</v>
      </c>
      <c r="C29" s="1" t="s">
        <v>81</v>
      </c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>
        <v>120</v>
      </c>
      <c r="B30" s="1" t="s">
        <v>125</v>
      </c>
      <c r="C30" s="1" t="s">
        <v>54</v>
      </c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>
        <v>124</v>
      </c>
      <c r="B31" s="1" t="s">
        <v>125</v>
      </c>
      <c r="C31" s="1" t="s">
        <v>83</v>
      </c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>
        <v>127</v>
      </c>
      <c r="B32" s="1" t="s">
        <v>130</v>
      </c>
      <c r="C32" s="1" t="s">
        <v>57</v>
      </c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>
        <v>128</v>
      </c>
      <c r="B33" s="1" t="s">
        <v>130</v>
      </c>
      <c r="C33" s="1" t="s">
        <v>58</v>
      </c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>
        <v>136</v>
      </c>
      <c r="B34" s="1" t="s">
        <v>130</v>
      </c>
      <c r="C34" s="1" t="s">
        <v>170</v>
      </c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>
        <v>175</v>
      </c>
      <c r="B35" s="1" t="s">
        <v>128</v>
      </c>
      <c r="C35" s="1" t="s">
        <v>185</v>
      </c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>
        <v>188</v>
      </c>
      <c r="B36" s="1" t="s">
        <v>128</v>
      </c>
      <c r="C36" s="1" t="s">
        <v>190</v>
      </c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>
        <v>210</v>
      </c>
      <c r="B37" s="1" t="s">
        <v>126</v>
      </c>
      <c r="C37" s="1" t="s">
        <v>215</v>
      </c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>
        <v>212</v>
      </c>
      <c r="B38" s="1" t="s">
        <v>125</v>
      </c>
      <c r="C38" s="1" t="s">
        <v>202</v>
      </c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>
        <v>229</v>
      </c>
      <c r="B39" s="1" t="s">
        <v>126</v>
      </c>
      <c r="C39" s="1" t="s">
        <v>221</v>
      </c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>
        <v>230</v>
      </c>
      <c r="B40" s="1" t="s">
        <v>130</v>
      </c>
      <c r="C40" s="1" t="s">
        <v>222</v>
      </c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>
        <v>238</v>
      </c>
      <c r="B41" s="1" t="s">
        <v>125</v>
      </c>
      <c r="C41" s="1" t="s">
        <v>229</v>
      </c>
    </row>
    <row r="42" spans="1:12">
      <c r="A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5" spans="1:12">
      <c r="A45" s="1"/>
    </row>
    <row r="46" spans="1:12">
      <c r="A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50" spans="1:12">
      <c r="A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2" spans="1:12">
      <c r="A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</row>
    <row r="55" spans="1:12">
      <c r="A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</row>
    <row r="60" spans="1:12">
      <c r="A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>
      <c r="A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>
      <c r="A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>
      <c r="A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>
      <c r="A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>
      <c r="A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>
      <c r="A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>
      <c r="A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>
      <c r="A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>
      <c r="A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>
      <c r="A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>
      <c r="A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2">
      <c r="A72" s="1"/>
    </row>
    <row r="73" spans="1:12">
      <c r="A73" s="1"/>
    </row>
    <row r="74" spans="1:12">
      <c r="A74" s="1"/>
    </row>
    <row r="77" spans="1:12">
      <c r="A77" s="1"/>
    </row>
    <row r="78" spans="1:12">
      <c r="A78" s="1"/>
    </row>
    <row r="79" spans="1:12">
      <c r="A79" s="1"/>
    </row>
    <row r="80" spans="1:12">
      <c r="A80" s="1"/>
    </row>
    <row r="81" spans="1:1">
      <c r="A81" s="1"/>
    </row>
    <row r="82" spans="1:1">
      <c r="A82" s="1"/>
    </row>
    <row r="83" spans="1:1">
      <c r="A83" s="1"/>
    </row>
    <row r="85" spans="1:1">
      <c r="A85" s="1"/>
    </row>
    <row r="86" spans="1:1">
      <c r="A86" s="1"/>
    </row>
    <row r="87" spans="1:1">
      <c r="A87" s="1"/>
    </row>
    <row r="88" spans="1:1">
      <c r="A88" s="1"/>
    </row>
  </sheetData>
  <phoneticPr fontId="1" type="noConversion"/>
  <pageMargins left="0.7" right="0.7" top="0.75" bottom="0.75" header="0.3" footer="0.3"/>
  <pageSetup paperSize="9" scale="9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N36"/>
  <sheetViews>
    <sheetView workbookViewId="0">
      <selection activeCell="F9" sqref="F9"/>
    </sheetView>
  </sheetViews>
  <sheetFormatPr baseColWidth="10" defaultRowHeight="15.75"/>
  <cols>
    <col min="1" max="1" width="4.875" customWidth="1"/>
    <col min="2" max="2" width="20.375" bestFit="1" customWidth="1"/>
    <col min="3" max="3" width="55.375" bestFit="1" customWidth="1"/>
  </cols>
  <sheetData>
    <row r="2" spans="1:3">
      <c r="A2" s="52" t="s">
        <v>474</v>
      </c>
    </row>
    <row r="3" spans="1:3" ht="16.5" thickBot="1"/>
    <row r="4" spans="1:3" ht="16.5" thickTop="1">
      <c r="A4" s="45" t="s">
        <v>460</v>
      </c>
      <c r="B4" s="45" t="s">
        <v>118</v>
      </c>
      <c r="C4" s="45" t="s">
        <v>116</v>
      </c>
    </row>
    <row r="5" spans="1:3">
      <c r="A5" s="40">
        <v>2</v>
      </c>
      <c r="B5" s="1" t="s">
        <v>126</v>
      </c>
      <c r="C5" s="1" t="s">
        <v>132</v>
      </c>
    </row>
    <row r="6" spans="1:3">
      <c r="A6" s="40">
        <v>3</v>
      </c>
      <c r="B6" s="1" t="s">
        <v>125</v>
      </c>
      <c r="C6" s="1" t="s">
        <v>60</v>
      </c>
    </row>
    <row r="7" spans="1:3">
      <c r="A7" s="1">
        <v>21</v>
      </c>
      <c r="B7" s="1" t="s">
        <v>126</v>
      </c>
      <c r="C7" s="1" t="s">
        <v>141</v>
      </c>
    </row>
    <row r="8" spans="1:3">
      <c r="A8" s="1">
        <v>22</v>
      </c>
      <c r="B8" s="1" t="s">
        <v>129</v>
      </c>
      <c r="C8" s="1" t="s">
        <v>66</v>
      </c>
    </row>
    <row r="9" spans="1:3">
      <c r="A9" s="1">
        <v>25</v>
      </c>
      <c r="B9" s="1" t="s">
        <v>126</v>
      </c>
      <c r="C9" s="1" t="s">
        <v>142</v>
      </c>
    </row>
    <row r="10" spans="1:3">
      <c r="A10" s="40">
        <v>27</v>
      </c>
      <c r="B10" s="1" t="s">
        <v>130</v>
      </c>
      <c r="C10" s="1" t="s">
        <v>69</v>
      </c>
    </row>
    <row r="11" spans="1:3">
      <c r="A11" s="40">
        <v>47</v>
      </c>
      <c r="B11" s="1" t="s">
        <v>127</v>
      </c>
      <c r="C11" s="1" t="s">
        <v>150</v>
      </c>
    </row>
    <row r="12" spans="1:3">
      <c r="A12" s="40">
        <v>50</v>
      </c>
      <c r="B12" s="1" t="s">
        <v>126</v>
      </c>
      <c r="C12" s="1" t="s">
        <v>11</v>
      </c>
    </row>
    <row r="13" spans="1:3">
      <c r="A13" s="40">
        <v>55</v>
      </c>
      <c r="B13" s="1" t="s">
        <v>125</v>
      </c>
      <c r="C13" s="1" t="s">
        <v>14</v>
      </c>
    </row>
    <row r="14" spans="1:3">
      <c r="A14" s="40">
        <v>60</v>
      </c>
      <c r="B14" s="1" t="s">
        <v>126</v>
      </c>
      <c r="C14" s="1" t="s">
        <v>17</v>
      </c>
    </row>
    <row r="15" spans="1:3">
      <c r="A15" s="40">
        <v>62</v>
      </c>
      <c r="B15" s="1" t="s">
        <v>127</v>
      </c>
      <c r="C15" s="1" t="s">
        <v>19</v>
      </c>
    </row>
    <row r="16" spans="1:3">
      <c r="A16" s="40">
        <v>75</v>
      </c>
      <c r="B16" s="1" t="s">
        <v>130</v>
      </c>
      <c r="C16" s="1" t="s">
        <v>74</v>
      </c>
    </row>
    <row r="17" spans="1:14">
      <c r="A17" s="40">
        <v>80</v>
      </c>
      <c r="B17" s="1" t="s">
        <v>130</v>
      </c>
      <c r="C17" s="1" t="s">
        <v>30</v>
      </c>
      <c r="J17" s="46"/>
      <c r="K17" s="46"/>
      <c r="L17" s="46"/>
    </row>
    <row r="18" spans="1:14">
      <c r="A18" s="40">
        <v>85</v>
      </c>
      <c r="B18" s="1" t="s">
        <v>125</v>
      </c>
      <c r="C18" s="1" t="s">
        <v>35</v>
      </c>
      <c r="J18" s="47"/>
      <c r="K18" s="47"/>
      <c r="L18" s="47"/>
      <c r="M18" s="48"/>
      <c r="N18" s="48"/>
    </row>
    <row r="19" spans="1:14">
      <c r="A19" s="40">
        <v>87</v>
      </c>
      <c r="B19" s="1" t="s">
        <v>130</v>
      </c>
      <c r="C19" s="1" t="s">
        <v>157</v>
      </c>
      <c r="I19" s="20"/>
      <c r="J19" s="47"/>
      <c r="K19" s="47"/>
      <c r="L19" s="47"/>
      <c r="M19" s="48"/>
      <c r="N19" s="48"/>
    </row>
    <row r="20" spans="1:14">
      <c r="A20" s="40">
        <v>88</v>
      </c>
      <c r="B20" s="1" t="s">
        <v>125</v>
      </c>
      <c r="C20" s="1" t="s">
        <v>158</v>
      </c>
      <c r="I20" s="20"/>
      <c r="J20" s="49"/>
      <c r="K20" s="49"/>
      <c r="L20" s="47"/>
      <c r="M20" s="48"/>
      <c r="N20" s="48"/>
    </row>
    <row r="21" spans="1:14">
      <c r="A21" s="40">
        <v>107</v>
      </c>
      <c r="B21" s="1" t="s">
        <v>126</v>
      </c>
      <c r="C21" s="1" t="s">
        <v>161</v>
      </c>
      <c r="I21" s="20"/>
      <c r="J21" s="49"/>
      <c r="K21" s="49"/>
      <c r="L21" s="47"/>
      <c r="M21" s="48"/>
      <c r="N21" s="48"/>
    </row>
    <row r="22" spans="1:14">
      <c r="A22" s="1">
        <v>123</v>
      </c>
      <c r="B22" s="1" t="s">
        <v>129</v>
      </c>
      <c r="C22" s="1" t="s">
        <v>56</v>
      </c>
      <c r="I22" s="20"/>
      <c r="J22" s="49"/>
      <c r="K22" s="49"/>
      <c r="L22" s="47"/>
      <c r="M22" s="48"/>
      <c r="N22" s="48"/>
    </row>
    <row r="23" spans="1:14">
      <c r="A23" s="40">
        <v>134</v>
      </c>
      <c r="B23" s="1" t="s">
        <v>128</v>
      </c>
      <c r="C23" s="1" t="s">
        <v>168</v>
      </c>
      <c r="J23" s="49"/>
      <c r="K23" s="49"/>
      <c r="L23" s="47"/>
      <c r="M23" s="48"/>
      <c r="N23" s="48"/>
    </row>
    <row r="24" spans="1:14">
      <c r="A24" s="1">
        <v>141</v>
      </c>
      <c r="B24" s="1" t="s">
        <v>130</v>
      </c>
      <c r="C24" s="1" t="s">
        <v>174</v>
      </c>
      <c r="J24" s="47"/>
      <c r="K24" s="47"/>
      <c r="L24" s="47"/>
      <c r="M24" s="48"/>
      <c r="N24" s="48"/>
    </row>
    <row r="25" spans="1:14">
      <c r="A25" s="40">
        <v>145</v>
      </c>
      <c r="B25" s="1" t="s">
        <v>128</v>
      </c>
      <c r="C25" s="1" t="s">
        <v>175</v>
      </c>
      <c r="J25" s="47"/>
      <c r="K25" s="47"/>
      <c r="L25" s="47"/>
      <c r="M25" s="48"/>
      <c r="N25" s="48"/>
    </row>
    <row r="26" spans="1:14">
      <c r="A26" s="40">
        <v>146</v>
      </c>
      <c r="B26" s="1" t="s">
        <v>129</v>
      </c>
      <c r="C26" s="1" t="s">
        <v>176</v>
      </c>
      <c r="J26" s="47"/>
      <c r="K26" s="47"/>
      <c r="L26" s="47"/>
      <c r="M26" s="48"/>
      <c r="N26" s="48"/>
    </row>
    <row r="27" spans="1:14">
      <c r="A27" s="40">
        <v>174</v>
      </c>
      <c r="B27" s="1" t="s">
        <v>128</v>
      </c>
      <c r="C27" s="1" t="s">
        <v>184</v>
      </c>
      <c r="J27" s="47"/>
      <c r="K27" s="47"/>
      <c r="L27" s="47"/>
      <c r="M27" s="48"/>
      <c r="N27" s="48"/>
    </row>
    <row r="28" spans="1:14">
      <c r="A28" s="40">
        <v>191</v>
      </c>
      <c r="B28" s="1" t="s">
        <v>126</v>
      </c>
      <c r="C28" s="1" t="s">
        <v>192</v>
      </c>
      <c r="J28" s="47"/>
      <c r="K28" s="47"/>
      <c r="L28" s="47"/>
      <c r="M28" s="48"/>
      <c r="N28" s="48"/>
    </row>
    <row r="29" spans="1:14">
      <c r="A29" s="40">
        <v>194</v>
      </c>
      <c r="B29" s="1" t="s">
        <v>128</v>
      </c>
      <c r="C29" s="1" t="s">
        <v>194</v>
      </c>
      <c r="J29" s="47"/>
      <c r="K29" s="47"/>
      <c r="L29" s="47"/>
      <c r="M29" s="48"/>
      <c r="N29" s="48"/>
    </row>
    <row r="30" spans="1:14">
      <c r="A30" s="40">
        <v>198</v>
      </c>
      <c r="B30" s="1" t="s">
        <v>126</v>
      </c>
      <c r="C30" s="1" t="s">
        <v>12</v>
      </c>
      <c r="J30" s="47"/>
      <c r="K30" s="47"/>
      <c r="L30" s="47"/>
      <c r="M30" s="48"/>
      <c r="N30" s="48"/>
    </row>
    <row r="31" spans="1:14">
      <c r="A31" s="40">
        <v>205</v>
      </c>
      <c r="B31" s="1" t="s">
        <v>130</v>
      </c>
      <c r="C31" s="1" t="s">
        <v>199</v>
      </c>
      <c r="J31" s="48"/>
      <c r="K31" s="48"/>
      <c r="L31" s="48"/>
      <c r="M31" s="48"/>
      <c r="N31" s="48"/>
    </row>
    <row r="32" spans="1:14">
      <c r="A32" s="40">
        <v>209</v>
      </c>
      <c r="B32" s="1" t="s">
        <v>130</v>
      </c>
      <c r="C32" s="1" t="s">
        <v>200</v>
      </c>
      <c r="J32" s="48"/>
      <c r="K32" s="48"/>
      <c r="L32" s="48"/>
      <c r="M32" s="48"/>
      <c r="N32" s="48"/>
    </row>
    <row r="33" spans="1:14">
      <c r="A33" s="1">
        <v>211</v>
      </c>
      <c r="B33" s="1" t="s">
        <v>125</v>
      </c>
      <c r="C33" s="1" t="s">
        <v>201</v>
      </c>
      <c r="J33" s="48"/>
      <c r="K33" s="48"/>
      <c r="L33" s="48"/>
      <c r="M33" s="48"/>
      <c r="N33" s="48"/>
    </row>
    <row r="34" spans="1:14">
      <c r="J34" s="48"/>
      <c r="K34" s="48"/>
      <c r="L34" s="48"/>
      <c r="M34" s="48"/>
      <c r="N34" s="48"/>
    </row>
    <row r="35" spans="1:14">
      <c r="J35" s="48"/>
      <c r="K35" s="48"/>
      <c r="L35" s="48"/>
      <c r="M35" s="48"/>
      <c r="N35" s="48"/>
    </row>
    <row r="36" spans="1:14">
      <c r="J36" s="48"/>
      <c r="K36" s="48"/>
      <c r="L36" s="48"/>
      <c r="M36" s="48"/>
      <c r="N36" s="48"/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Rapport</vt:lpstr>
      <vt:lpstr>BILAN</vt:lpstr>
      <vt:lpstr>marins</vt:lpstr>
      <vt:lpstr>visité sans nids</vt:lpstr>
      <vt:lpstr>inaccessible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DELPHINE DT. TEULIERES</cp:lastModifiedBy>
  <cp:lastPrinted>2021-11-24T13:56:47Z</cp:lastPrinted>
  <dcterms:created xsi:type="dcterms:W3CDTF">2019-07-19T20:28:21Z</dcterms:created>
  <dcterms:modified xsi:type="dcterms:W3CDTF">2021-11-24T13:56:53Z</dcterms:modified>
</cp:coreProperties>
</file>